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Windows\ServiceProfiles\NetworkService\AppData\OICE_16_974FA576_32C1D314_148\"/>
    </mc:Choice>
  </mc:AlternateContent>
  <bookViews>
    <workbookView xWindow="360" yWindow="30" windowWidth="11355" windowHeight="9210" tabRatio="730" firstSheet="9" activeTab="9"/>
  </bookViews>
  <sheets>
    <sheet name="seznam hráčů" sheetId="1" r:id="rId1"/>
    <sheet name="Štemp_CUP_pořadí" sheetId="13" r:id="rId2"/>
    <sheet name="Štempl CUP poadí2" sheetId="14" r:id="rId3"/>
    <sheet name="Barabas" sheetId="7" r:id="rId4"/>
    <sheet name="Schreier" sheetId="10" r:id="rId5"/>
    <sheet name="Koci" sheetId="11" r:id="rId6"/>
    <sheet name="Godrich" sheetId="2" r:id="rId7"/>
    <sheet name="VMatejek" sheetId="9" r:id="rId8"/>
    <sheet name="Klein" sheetId="8" r:id="rId9"/>
    <sheet name="Zahel" sheetId="6" r:id="rId10"/>
    <sheet name="Varys" sheetId="5" r:id="rId11"/>
    <sheet name="Woitek" sheetId="4" r:id="rId12"/>
    <sheet name="PMetejek" sheetId="3" r:id="rId13"/>
    <sheet name="muster" sheetId="12" r:id="rId14"/>
  </sheets>
  <calcPr calcId="162912"/>
</workbook>
</file>

<file path=xl/calcChain.xml><?xml version="1.0" encoding="utf-8"?>
<calcChain xmlns="http://schemas.openxmlformats.org/spreadsheetml/2006/main">
  <c r="M14" i="13" l="1"/>
  <c r="M13" i="13"/>
  <c r="M11" i="13"/>
  <c r="M10" i="13"/>
  <c r="M9" i="13"/>
  <c r="M8" i="13"/>
  <c r="M7" i="13"/>
  <c r="M31" i="13"/>
  <c r="M32" i="13"/>
  <c r="M30" i="13"/>
  <c r="M34" i="13"/>
  <c r="AC8" i="14"/>
  <c r="AC7" i="14"/>
  <c r="M29" i="13"/>
  <c r="N23" i="11"/>
  <c r="U15" i="11"/>
  <c r="V15" i="11"/>
  <c r="T15" i="11"/>
  <c r="H18" i="14"/>
  <c r="I18" i="14"/>
  <c r="J18" i="14"/>
  <c r="K18" i="14"/>
  <c r="L18" i="14"/>
  <c r="M18" i="14"/>
  <c r="N18" i="14"/>
  <c r="O18" i="14"/>
  <c r="P18" i="14"/>
  <c r="Q18" i="14"/>
  <c r="R18" i="14"/>
  <c r="S18" i="14"/>
  <c r="T18" i="14"/>
  <c r="U18" i="14"/>
  <c r="V18" i="14"/>
  <c r="W18" i="14"/>
  <c r="X18" i="14"/>
  <c r="Y18" i="14"/>
  <c r="Z18" i="14"/>
  <c r="AA18" i="14"/>
  <c r="AB18" i="14"/>
  <c r="AC9" i="14"/>
  <c r="AC10" i="14"/>
  <c r="AC11" i="14"/>
  <c r="AC12" i="14"/>
  <c r="AC14" i="14"/>
  <c r="AC13" i="14"/>
  <c r="H5" i="14"/>
  <c r="I5" i="14"/>
  <c r="J5" i="14"/>
  <c r="K5" i="14"/>
  <c r="L5" i="14"/>
  <c r="M5" i="14"/>
  <c r="N5" i="14"/>
  <c r="O5" i="14"/>
  <c r="P5" i="14"/>
  <c r="Q5" i="14"/>
  <c r="R5" i="14"/>
  <c r="S5" i="14"/>
  <c r="T5" i="14"/>
  <c r="U5" i="14"/>
  <c r="V5" i="14"/>
  <c r="W5" i="14"/>
  <c r="X5" i="14"/>
  <c r="Y5" i="14"/>
  <c r="Z5" i="14"/>
  <c r="AA5" i="14"/>
  <c r="AB5" i="14"/>
  <c r="M28" i="13"/>
  <c r="M35" i="13"/>
  <c r="N21" i="4"/>
  <c r="N23" i="4"/>
  <c r="H19" i="1"/>
  <c r="N21" i="11"/>
  <c r="H13" i="1"/>
  <c r="N25" i="4"/>
  <c r="N21" i="12"/>
  <c r="N23" i="12"/>
  <c r="N25" i="12"/>
  <c r="N21" i="7"/>
  <c r="N23" i="7"/>
  <c r="N25" i="7"/>
  <c r="N21" i="6"/>
  <c r="N23" i="6"/>
  <c r="N25" i="6"/>
  <c r="H21" i="1"/>
  <c r="N25" i="11"/>
  <c r="H27" i="1"/>
</calcChain>
</file>

<file path=xl/sharedStrings.xml><?xml version="1.0" encoding="utf-8"?>
<sst xmlns="http://schemas.openxmlformats.org/spreadsheetml/2006/main" count="500" uniqueCount="212">
  <si>
    <t>Aktivní hráči Štempl 2015:</t>
  </si>
  <si>
    <t>seznam hráčů pro dvouhry /turnaj květen 2015/</t>
  </si>
  <si>
    <t>úspěšnost</t>
  </si>
  <si>
    <t>Dušan Godrich</t>
  </si>
  <si>
    <t>Petr Matějek</t>
  </si>
  <si>
    <t>Víťa Matějek</t>
  </si>
  <si>
    <t>Martin Kočí</t>
  </si>
  <si>
    <t>%</t>
  </si>
  <si>
    <t>Pavel Schreier</t>
  </si>
  <si>
    <t>Martin Barabáš</t>
  </si>
  <si>
    <t>Jenda Woitek</t>
  </si>
  <si>
    <t>Michal Zahel</t>
  </si>
  <si>
    <t>Jenda Varyš</t>
  </si>
  <si>
    <t>Jakub Klein</t>
  </si>
  <si>
    <t>Muster</t>
  </si>
  <si>
    <t>tabulka k  26.10.</t>
  </si>
  <si>
    <t>pořadí</t>
  </si>
  <si>
    <t>získané</t>
  </si>
  <si>
    <t>body</t>
  </si>
  <si>
    <t>aktivita hráče</t>
  </si>
  <si>
    <t>nasazení</t>
  </si>
  <si>
    <t>celkem</t>
  </si>
  <si>
    <t>počet utkání</t>
  </si>
  <si>
    <t>počet vítězství</t>
  </si>
  <si>
    <t>ZAHEL Michal</t>
  </si>
  <si>
    <t>WOITEK Jan</t>
  </si>
  <si>
    <t>GODRICH Dušan</t>
  </si>
  <si>
    <t>BARABÁŠ Martin</t>
  </si>
  <si>
    <t>KOČÍ Martin</t>
  </si>
  <si>
    <t>VARYŠ Jan</t>
  </si>
  <si>
    <t>MATĚJEK Vítek</t>
  </si>
  <si>
    <t>MATĚJEK Petr</t>
  </si>
  <si>
    <t>KLEIN Jakub</t>
  </si>
  <si>
    <t>SCHREIER Pavel</t>
  </si>
  <si>
    <t>průběžná tabulka k  26.10.</t>
  </si>
  <si>
    <t>pořadí k 18.9.</t>
  </si>
  <si>
    <t xml:space="preserve">body </t>
  </si>
  <si>
    <t xml:space="preserve">body pro </t>
  </si>
  <si>
    <t>rozdělení bodů</t>
  </si>
  <si>
    <t>ZAHEL    Michal</t>
  </si>
  <si>
    <t>WOITEK  Jan</t>
  </si>
  <si>
    <t>1.s 2-hým</t>
  </si>
  <si>
    <t>1.s 3-tím</t>
  </si>
  <si>
    <t>KOČÍ        Martin</t>
  </si>
  <si>
    <t>1.se 4-tým</t>
  </si>
  <si>
    <t>1.s 5-tým</t>
  </si>
  <si>
    <t>VARYŠ    Jan</t>
  </si>
  <si>
    <t>1.s 6-tým</t>
  </si>
  <si>
    <t>1.se7-mým</t>
  </si>
  <si>
    <t>MATĚJEK Petr ml.</t>
  </si>
  <si>
    <t>1.s 8-mým</t>
  </si>
  <si>
    <t>průběh pořadí po týdnech</t>
  </si>
  <si>
    <t>konečné</t>
  </si>
  <si>
    <t>lépe postavený vítěz bere body v prvním sloupci a poraženému jsou tytéž odečteny</t>
  </si>
  <si>
    <t>hůře postavený vítěz bere body v druhém sloupci a poraženému jsou tytéž odečteny</t>
  </si>
  <si>
    <t>když hraje druhý s pátým, platí stejný poměr, jako pro prvního se čtvrtým, nebo pátého s osmým</t>
  </si>
  <si>
    <t>počítají se dva zápasy týdně</t>
  </si>
  <si>
    <t>za neodehraný zápas se počítá -45 bodů (aby se lépe ocenila porážka s favoritem, než nejít hrát vůbec)</t>
  </si>
  <si>
    <t>tel: 775 935 755</t>
  </si>
  <si>
    <t>mbarabas@huisman-cz.com</t>
  </si>
  <si>
    <t>datum</t>
  </si>
  <si>
    <t>soupeř</t>
  </si>
  <si>
    <t>skore I.set</t>
  </si>
  <si>
    <t>II. set</t>
  </si>
  <si>
    <t>III. set</t>
  </si>
  <si>
    <t>výsledek</t>
  </si>
  <si>
    <t>1 - výhra</t>
  </si>
  <si>
    <t>0 - prohra</t>
  </si>
  <si>
    <t>počet zápasů</t>
  </si>
  <si>
    <t>počet výher</t>
  </si>
  <si>
    <t>počet proher</t>
  </si>
  <si>
    <t>Schreier Pavel</t>
  </si>
  <si>
    <t>telefon: 723490590</t>
  </si>
  <si>
    <t>V</t>
  </si>
  <si>
    <t>R</t>
  </si>
  <si>
    <t>P</t>
  </si>
  <si>
    <t>prázdné pole - remíza</t>
  </si>
  <si>
    <t xml:space="preserve">Dušan Godrich </t>
  </si>
  <si>
    <t>Zdeněk Krmášek</t>
  </si>
  <si>
    <t>Miloš Tancík</t>
  </si>
  <si>
    <t>Roman Lysák</t>
  </si>
  <si>
    <t>Dušan Gödrich</t>
  </si>
  <si>
    <t>tel.602833182</t>
  </si>
  <si>
    <t>email. dusangodrich@seznam.cz</t>
  </si>
  <si>
    <t>te. 602 740 710</t>
  </si>
  <si>
    <t>mail: zahel@opava.cz</t>
  </si>
  <si>
    <t>25.4.2015</t>
  </si>
  <si>
    <t>Jan Varyš</t>
  </si>
  <si>
    <t>6-1</t>
  </si>
  <si>
    <t>27.4.2015</t>
  </si>
  <si>
    <t>6-3</t>
  </si>
  <si>
    <t>2.5.2015</t>
  </si>
  <si>
    <t>Luboš Samek</t>
  </si>
  <si>
    <t>3-6</t>
  </si>
  <si>
    <t>6-0</t>
  </si>
  <si>
    <t>5.5.2015</t>
  </si>
  <si>
    <t>6-4</t>
  </si>
  <si>
    <t>18.5.2015</t>
  </si>
  <si>
    <t>5-7</t>
  </si>
  <si>
    <t>20.5.2015</t>
  </si>
  <si>
    <t>7-5</t>
  </si>
  <si>
    <t>6-2</t>
  </si>
  <si>
    <t>29.5.2015</t>
  </si>
  <si>
    <t>3.6.2015</t>
  </si>
  <si>
    <t>4-6</t>
  </si>
  <si>
    <t>4-0</t>
  </si>
  <si>
    <t>10.6.2015</t>
  </si>
  <si>
    <t>svagr</t>
  </si>
  <si>
    <t>6-0.</t>
  </si>
  <si>
    <t>11.6.2015</t>
  </si>
  <si>
    <t>2-6</t>
  </si>
  <si>
    <t>1-6</t>
  </si>
  <si>
    <t>17.6.2015</t>
  </si>
  <si>
    <t>18.6.2015</t>
  </si>
  <si>
    <t>21.6.2015</t>
  </si>
  <si>
    <t>7-6</t>
  </si>
  <si>
    <t>24.6.2015</t>
  </si>
  <si>
    <t>.</t>
  </si>
  <si>
    <t>5-7.</t>
  </si>
  <si>
    <t>28.6.2015</t>
  </si>
  <si>
    <t>8-6</t>
  </si>
  <si>
    <t>29.6.2015</t>
  </si>
  <si>
    <t>4-2</t>
  </si>
  <si>
    <t>1.7.2015</t>
  </si>
  <si>
    <t>3.7.2015</t>
  </si>
  <si>
    <t>4.7.2015</t>
  </si>
  <si>
    <t>0-6</t>
  </si>
  <si>
    <t>6.7.2015</t>
  </si>
  <si>
    <t>8.7.2015</t>
  </si>
  <si>
    <t>3-1</t>
  </si>
  <si>
    <t>13.7.2015</t>
  </si>
  <si>
    <t>15.7.2015</t>
  </si>
  <si>
    <t>5-5</t>
  </si>
  <si>
    <t>20.7.2015</t>
  </si>
  <si>
    <t>24.7.2015</t>
  </si>
  <si>
    <t>Barry</t>
  </si>
  <si>
    <t>30.7.2015</t>
  </si>
  <si>
    <t>4-4</t>
  </si>
  <si>
    <t>2.8.2015</t>
  </si>
  <si>
    <t>12.8.2015</t>
  </si>
  <si>
    <t>Martin Barabaš</t>
  </si>
  <si>
    <t>13.8.2015</t>
  </si>
  <si>
    <t>16.8.2015</t>
  </si>
  <si>
    <t>19.8.2012</t>
  </si>
  <si>
    <t>20.8.2015</t>
  </si>
  <si>
    <t>23.8.2015</t>
  </si>
  <si>
    <t>Lubos Samek</t>
  </si>
  <si>
    <t>1.9.2015</t>
  </si>
  <si>
    <t>3-0</t>
  </si>
  <si>
    <t>2.9.2015</t>
  </si>
  <si>
    <t>7.9.2015</t>
  </si>
  <si>
    <t>5-1</t>
  </si>
  <si>
    <t>12.9.2015</t>
  </si>
  <si>
    <t>3-4</t>
  </si>
  <si>
    <t>13.9.2015</t>
  </si>
  <si>
    <t>16.9.2015</t>
  </si>
  <si>
    <t>20.9.2015</t>
  </si>
  <si>
    <t>22.9.2015</t>
  </si>
  <si>
    <t>Martin Koči</t>
  </si>
  <si>
    <t>24.9.2015</t>
  </si>
  <si>
    <t>25.9.2015</t>
  </si>
  <si>
    <t>29.9.2015</t>
  </si>
  <si>
    <t>4.10.2015</t>
  </si>
  <si>
    <t>5.10.2015</t>
  </si>
  <si>
    <t>6.10.2015</t>
  </si>
  <si>
    <t>9.10.2015</t>
  </si>
  <si>
    <t>24.10.2015</t>
  </si>
  <si>
    <t>28.10.2015</t>
  </si>
  <si>
    <t>4.11.2015</t>
  </si>
  <si>
    <t xml:space="preserve"> jsem dostal na prdel...</t>
  </si>
  <si>
    <t>8.11.2015</t>
  </si>
  <si>
    <t>10.11.2015</t>
  </si>
  <si>
    <t>6-7</t>
  </si>
  <si>
    <t>Na Stemplu 17st.C</t>
  </si>
  <si>
    <t>I. Set</t>
  </si>
  <si>
    <t>II. Set</t>
  </si>
  <si>
    <t>III. Set</t>
  </si>
  <si>
    <t>prázdné pole - neukončen</t>
  </si>
  <si>
    <t>25.5.2015</t>
  </si>
  <si>
    <t>6:3</t>
  </si>
  <si>
    <t>27.5.2015</t>
  </si>
  <si>
    <t>Honza Varyš</t>
  </si>
  <si>
    <t>7:6</t>
  </si>
  <si>
    <t>6:2</t>
  </si>
  <si>
    <t>6:4</t>
  </si>
  <si>
    <t>6:1</t>
  </si>
  <si>
    <t>29,6,2015</t>
  </si>
  <si>
    <t>6:0</t>
  </si>
  <si>
    <t>2,7,2016</t>
  </si>
  <si>
    <t>Petr Matějek ml.</t>
  </si>
  <si>
    <t>1:6</t>
  </si>
  <si>
    <t>1:3</t>
  </si>
  <si>
    <t>5:7</t>
  </si>
  <si>
    <t>16.7.2015</t>
  </si>
  <si>
    <t>4:6</t>
  </si>
  <si>
    <t>4:4</t>
  </si>
  <si>
    <t>9.9.2015</t>
  </si>
  <si>
    <t>Martin Beneš</t>
  </si>
  <si>
    <t>10.9.2015</t>
  </si>
  <si>
    <t>19.9.2015</t>
  </si>
  <si>
    <t>2:6</t>
  </si>
  <si>
    <t>Matej206@seznam.cz</t>
  </si>
  <si>
    <t>17.6.2014</t>
  </si>
  <si>
    <t>0:6,4:6</t>
  </si>
  <si>
    <t>zápasů</t>
  </si>
  <si>
    <t>1</t>
  </si>
  <si>
    <t>0</t>
  </si>
  <si>
    <t>Muster Musterfson</t>
  </si>
  <si>
    <t>Rafael Nadal</t>
  </si>
  <si>
    <t>Tomas Berdych</t>
  </si>
  <si>
    <t>7-6 /7-5/</t>
  </si>
  <si>
    <t>Novak Djokovic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</si>
</sst>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7">
    <font>
      <sz val="10"/>
      <name val="Arial"/>
      <charset val="238"/>
    </font>
    <font>
      <sz val="8"/>
      <name val="Arial"/>
      <charset val="238"/>
    </font>
    <font>
      <sz val="10"/>
      <color indexed="48"/>
      <name val="Arial"/>
      <charset val="238"/>
    </font>
    <font>
      <sz val="10"/>
      <color indexed="52"/>
      <name val="Arial"/>
      <charset val="238"/>
    </font>
    <font>
      <u/>
      <sz val="10"/>
      <color theme="10"/>
      <name val="Arial"/>
      <charset val="238"/>
    </font>
    <font>
      <sz val="10"/>
      <color rgb="FF0070C0"/>
      <name val="Arial"/>
      <charset val="238"/>
    </font>
    <font>
      <sz val="10"/>
      <color rgb="FFFFC000"/>
      <name val="Arial"/>
      <charset val="238"/>
    </font>
    <font>
      <b/>
      <sz val="10"/>
      <name val="Arial"/>
      <charset val="238"/>
    </font>
    <font>
      <sz val="10"/>
      <color rgb="FFFF0000"/>
      <name val="Arial"/>
      <charset val="238"/>
    </font>
    <font>
      <sz val="12"/>
      <name val="Arial"/>
      <charset val="238"/>
    </font>
    <font>
      <sz val="12"/>
      <color rgb="FFFF0000"/>
      <name val="Arial"/>
      <charset val="238"/>
    </font>
    <font>
      <b/>
      <sz val="12"/>
      <name val="Arial"/>
      <charset val="238"/>
    </font>
    <font>
      <b/>
      <sz val="12"/>
      <color rgb="FFFF0000"/>
      <name val="Arial"/>
      <charset val="238"/>
    </font>
    <font>
      <sz val="12"/>
      <color rgb="FF000000"/>
      <name val="Arial"/>
      <charset val="238"/>
    </font>
    <font>
      <b/>
      <sz val="12"/>
      <color rgb="FF000000"/>
      <name val="Arial"/>
      <charset val="238"/>
    </font>
    <font>
      <sz val="12"/>
      <color rgb="FF00B0F0"/>
      <name val="Arial"/>
      <charset val="238"/>
    </font>
    <font>
      <b/>
      <sz val="12"/>
      <color rgb="FF002060"/>
      <name val="Arial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8">
    <xf numFmtId="0" fontId="0" fillId="0" borderId="0" xfId="0"/>
    <xf numFmtId="14" fontId="0" fillId="0" borderId="0" xfId="0" applyNumberFormat="1"/>
    <xf numFmtId="49" fontId="0" fillId="0" borderId="0" xfId="0" applyNumberFormat="1"/>
    <xf numFmtId="0" fontId="0" fillId="0" borderId="0" xfId="0" applyNumberFormat="1"/>
    <xf numFmtId="0" fontId="2" fillId="0" borderId="0" xfId="0" applyFont="1"/>
    <xf numFmtId="0" fontId="3" fillId="0" borderId="0" xfId="0" applyFont="1"/>
    <xf numFmtId="1" fontId="0" fillId="0" borderId="0" xfId="0" applyNumberFormat="1"/>
    <xf numFmtId="0" fontId="0" fillId="0" borderId="0" xfId="0" applyAlignment="1">
      <alignment horizontal="right"/>
    </xf>
    <xf numFmtId="47" fontId="0" fillId="0" borderId="0" xfId="0" applyNumberFormat="1"/>
    <xf numFmtId="20" fontId="0" fillId="0" borderId="0" xfId="0" applyNumberFormat="1"/>
    <xf numFmtId="16" fontId="0" fillId="0" borderId="0" xfId="0" applyNumberFormat="1"/>
    <xf numFmtId="47" fontId="4" fillId="0" borderId="0" xfId="1" applyNumberFormat="1"/>
    <xf numFmtId="14" fontId="0" fillId="0" borderId="0" xfId="0" applyNumberFormat="1" applyFill="1"/>
    <xf numFmtId="0" fontId="0" fillId="0" borderId="0" xfId="0" applyFill="1"/>
    <xf numFmtId="2" fontId="0" fillId="0" borderId="0" xfId="0" applyNumberFormat="1"/>
    <xf numFmtId="49" fontId="0" fillId="0" borderId="0" xfId="0" applyNumberFormat="1" applyFill="1"/>
    <xf numFmtId="0" fontId="5" fillId="0" borderId="0" xfId="0" applyFont="1"/>
    <xf numFmtId="0" fontId="6" fillId="0" borderId="0" xfId="0" applyFont="1"/>
    <xf numFmtId="9" fontId="0" fillId="0" borderId="0" xfId="0" applyNumberFormat="1"/>
    <xf numFmtId="14" fontId="0" fillId="0" borderId="0" xfId="0" applyNumberFormat="1" applyFill="1" applyAlignment="1">
      <alignment horizontal="left"/>
    </xf>
    <xf numFmtId="49" fontId="0" fillId="0" borderId="0" xfId="0" applyNumberFormat="1" applyFill="1" applyAlignment="1">
      <alignment horizontal="center" vertical="top"/>
    </xf>
    <xf numFmtId="43" fontId="0" fillId="0" borderId="0" xfId="0" applyNumberFormat="1" applyFill="1" applyAlignment="1">
      <alignment horizontal="center" vertical="top"/>
    </xf>
    <xf numFmtId="49" fontId="4" fillId="0" borderId="0" xfId="1" applyNumberFormat="1"/>
    <xf numFmtId="0" fontId="4" fillId="0" borderId="0" xfId="1"/>
    <xf numFmtId="49" fontId="8" fillId="0" borderId="0" xfId="0" applyNumberFormat="1" applyFont="1"/>
    <xf numFmtId="49" fontId="5" fillId="0" borderId="0" xfId="0" applyNumberFormat="1" applyFont="1"/>
    <xf numFmtId="49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9" fillId="0" borderId="0" xfId="0" applyFont="1"/>
    <xf numFmtId="0" fontId="9" fillId="0" borderId="1" xfId="0" applyFont="1" applyBorder="1" applyAlignment="1">
      <alignment horizontal="center"/>
    </xf>
    <xf numFmtId="0" fontId="9" fillId="0" borderId="1" xfId="0" applyFont="1" applyBorder="1"/>
    <xf numFmtId="0" fontId="0" fillId="0" borderId="1" xfId="0" applyBorder="1"/>
    <xf numFmtId="0" fontId="11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3" fillId="0" borderId="1" xfId="0" applyFont="1" applyBorder="1"/>
    <xf numFmtId="0" fontId="9" fillId="0" borderId="0" xfId="0" applyFont="1" applyBorder="1" applyAlignment="1">
      <alignment horizontal="center"/>
    </xf>
    <xf numFmtId="0" fontId="9" fillId="0" borderId="0" xfId="0" applyFont="1" applyBorder="1"/>
    <xf numFmtId="0" fontId="0" fillId="0" borderId="0" xfId="0" applyBorder="1"/>
    <xf numFmtId="0" fontId="12" fillId="0" borderId="0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0" fillId="0" borderId="0" xfId="0" applyFont="1" applyBorder="1" applyAlignment="1">
      <alignment horizontal="right"/>
    </xf>
    <xf numFmtId="0" fontId="14" fillId="0" borderId="1" xfId="0" applyFont="1" applyBorder="1" applyAlignment="1">
      <alignment horizontal="center"/>
    </xf>
    <xf numFmtId="0" fontId="13" fillId="0" borderId="0" xfId="0" applyFont="1" applyBorder="1"/>
    <xf numFmtId="0" fontId="15" fillId="0" borderId="0" xfId="0" applyFont="1" applyBorder="1"/>
    <xf numFmtId="0" fontId="12" fillId="2" borderId="1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right"/>
    </xf>
    <xf numFmtId="17" fontId="0" fillId="0" borderId="0" xfId="0" applyNumberFormat="1" applyFill="1"/>
    <xf numFmtId="49" fontId="0" fillId="0" borderId="0" xfId="0" applyNumberFormat="1" applyFill="1" applyAlignment="1">
      <alignment horizontal="left"/>
    </xf>
    <xf numFmtId="0" fontId="0" fillId="0" borderId="0" xfId="0" applyFill="1" applyAlignment="1">
      <alignment horizontal="right"/>
    </xf>
    <xf numFmtId="0" fontId="0" fillId="0" borderId="0" xfId="0" applyNumberFormat="1" applyFill="1"/>
    <xf numFmtId="16" fontId="0" fillId="0" borderId="0" xfId="0" applyNumberFormat="1" applyFill="1"/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4" fillId="0" borderId="0" xfId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97D-4AEA-A4A6-2C0768F18A2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97D-4AEA-A4A6-2C0768F18A2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97D-4AEA-A4A6-2C0768F18A2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Barabas!$N$23:$N$25</c:f>
              <c:numCache>
                <c:formatCode>General</c:formatCode>
                <c:ptCount val="3"/>
                <c:pt idx="0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97D-4AEA-A4A6-2C0768F18A23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515215184704026"/>
          <c:y val="0.33905579399141633"/>
          <c:w val="0.57272896759282554"/>
          <c:h val="0.3218884120171673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004-4389-AD9B-158576808E7F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4004-4389-AD9B-158576808E7F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4004-4389-AD9B-158576808E7F}"/>
              </c:ext>
            </c:extLst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4-4389-AD9B-158576808E7F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val>
            <c:numRef>
              <c:f>Zahel!$N$23:$N$25</c:f>
              <c:numCache>
                <c:formatCode>General</c:formatCode>
                <c:ptCount val="3"/>
                <c:pt idx="0">
                  <c:v>34</c:v>
                </c:pt>
                <c:pt idx="2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004-4389-AD9B-158576808E7F}"/>
            </c:ext>
          </c:extLst>
        </c:ser>
        <c:dLbls>
          <c:dLblPos val="bestFit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4921259845" footer="0.492125984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% úspěšnost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6E4-4571-82B9-13CD8874549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66E4-4571-82B9-13CD8874549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66E4-4571-82B9-13CD8874549A}"/>
              </c:ext>
            </c:extLst>
          </c:dPt>
          <c:val>
            <c:numRef>
              <c:f>Woitek!$N$23:$N$25</c:f>
              <c:numCache>
                <c:formatCode>General</c:formatCode>
                <c:ptCount val="3"/>
                <c:pt idx="0">
                  <c:v>10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6E4-4571-82B9-13CD887454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% úspěšnost</a:t>
            </a:r>
          </a:p>
        </c:rich>
      </c:tx>
      <c:layout>
        <c:manualLayout>
          <c:xMode val="edge"/>
          <c:yMode val="edge"/>
          <c:x val="0.39295496949888187"/>
          <c:y val="4.2016892924626043E-2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512246761323787"/>
          <c:y val="0.34453852198193358"/>
          <c:w val="0.61246774556377448"/>
          <c:h val="0.44958075429349864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474-40D6-B08A-C03F8898887C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474-40D6-B08A-C03F8898887C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474-40D6-B08A-C03F8898887C}"/>
              </c:ext>
            </c:extLst>
          </c:dPt>
          <c:dPt>
            <c:idx val="3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6474-40D6-B08A-C03F8898887C}"/>
              </c:ext>
            </c:extLst>
          </c:dPt>
          <c:val>
            <c:numRef>
              <c:f>muster!$N$23:$N$25</c:f>
              <c:numCache>
                <c:formatCode>General</c:formatCode>
                <c:ptCount val="3"/>
                <c:pt idx="0">
                  <c:v>2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474-40D6-B08A-C03F889888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4921259845" footer="0.492125984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152400</xdr:colOff>
      <xdr:row>5</xdr:row>
      <xdr:rowOff>95250</xdr:rowOff>
    </xdr:from>
    <xdr:to>
      <xdr:col>16</xdr:col>
      <xdr:colOff>28575</xdr:colOff>
      <xdr:row>18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39BE58B-C304-4FF9-A250-6515A6B26B8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104775</xdr:colOff>
      <xdr:row>6</xdr:row>
      <xdr:rowOff>85725</xdr:rowOff>
    </xdr:from>
    <xdr:to>
      <xdr:col>14</xdr:col>
      <xdr:colOff>390525</xdr:colOff>
      <xdr:row>17</xdr:row>
      <xdr:rowOff>66675</xdr:rowOff>
    </xdr:to>
    <xdr:graphicFrame macro="">
      <xdr:nvGraphicFramePr>
        <xdr:cNvPr id="3074" name="Chart 2">
          <a:extLst>
            <a:ext uri="{FF2B5EF4-FFF2-40B4-BE49-F238E27FC236}">
              <a16:creationId xmlns:a16="http://schemas.microsoft.com/office/drawing/2014/main" id="{00000000-0008-0000-0800-000002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200025</xdr:colOff>
      <xdr:row>5</xdr:row>
      <xdr:rowOff>123825</xdr:rowOff>
    </xdr:from>
    <xdr:to>
      <xdr:col>14</xdr:col>
      <xdr:colOff>57150</xdr:colOff>
      <xdr:row>17</xdr:row>
      <xdr:rowOff>133350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4F11FCA-A221-49BA-80C6-8A9F6A891BD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533400</xdr:colOff>
      <xdr:row>9</xdr:row>
      <xdr:rowOff>57150</xdr:rowOff>
    </xdr:from>
    <xdr:to>
      <xdr:col>10</xdr:col>
      <xdr:colOff>238125</xdr:colOff>
      <xdr:row>24</xdr:row>
      <xdr:rowOff>9525</xdr:rowOff>
    </xdr:to>
    <xdr:graphicFrame macro="">
      <xdr:nvGraphicFramePr>
        <xdr:cNvPr id="1026" name="Chart 2">
          <a:extLst>
            <a:ext uri="{FF2B5EF4-FFF2-40B4-BE49-F238E27FC236}">
              <a16:creationId xmlns:a16="http://schemas.microsoft.com/office/drawing/2014/main" id="{00000000-0008-0000-0C00-000002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mailto:mbarabas@huisman-cz.com" TargetMode="External"/><Relationship Id="rId1" Type="http://schemas.openxmlformats.org/officeDocument/2006/relationships/hyperlink" Target="mail:%20mbarabas@huisman-cz.com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mailto:email.%20dusangodrich@seznam.cz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mail:%20zahel@opava.cz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hyperlink" Target="mailto:Matej206@seznam.cz" TargetMode="Externa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27"/>
  <sheetViews>
    <sheetView workbookViewId="0">
      <selection activeCell="I22" sqref="I22"/>
    </sheetView>
  </sheetViews>
  <sheetFormatPr defaultRowHeight="12.75"/>
  <cols>
    <col min="8" max="8" width="17.42578125" customWidth="1"/>
  </cols>
  <sheetData>
    <row r="3" spans="2:9">
      <c r="B3" t="s">
        <v>0</v>
      </c>
    </row>
    <row r="5" spans="2:9">
      <c r="C5" t="s">
        <v>1</v>
      </c>
      <c r="H5" t="s">
        <v>2</v>
      </c>
    </row>
    <row r="7" spans="2:9">
      <c r="C7">
        <v>1</v>
      </c>
      <c r="E7" t="s">
        <v>3</v>
      </c>
    </row>
    <row r="9" spans="2:9">
      <c r="C9">
        <v>2</v>
      </c>
      <c r="E9" t="s">
        <v>4</v>
      </c>
    </row>
    <row r="11" spans="2:9">
      <c r="C11">
        <v>3</v>
      </c>
      <c r="E11" t="s">
        <v>5</v>
      </c>
    </row>
    <row r="13" spans="2:9">
      <c r="C13">
        <v>4</v>
      </c>
      <c r="E13" t="s">
        <v>6</v>
      </c>
      <c r="H13" s="6" t="e">
        <f>100/Koci!N21*Koci!N23</f>
        <v>#DIV/0!</v>
      </c>
      <c r="I13" t="s">
        <v>7</v>
      </c>
    </row>
    <row r="15" spans="2:9">
      <c r="C15">
        <v>5</v>
      </c>
      <c r="E15" t="s">
        <v>8</v>
      </c>
    </row>
    <row r="17" spans="3:9">
      <c r="C17">
        <v>6</v>
      </c>
      <c r="E17" t="s">
        <v>9</v>
      </c>
      <c r="H17" s="14"/>
    </row>
    <row r="19" spans="3:9">
      <c r="C19">
        <v>7</v>
      </c>
      <c r="E19" t="s">
        <v>10</v>
      </c>
      <c r="H19">
        <f>100/Woitek!N21*Woitek!N23</f>
        <v>100</v>
      </c>
      <c r="I19" t="s">
        <v>7</v>
      </c>
    </row>
    <row r="21" spans="3:9">
      <c r="C21">
        <v>8</v>
      </c>
      <c r="E21" t="s">
        <v>11</v>
      </c>
      <c r="H21" s="6">
        <f>100/Zahel!N21*Zahel!N23</f>
        <v>87.179487179487182</v>
      </c>
      <c r="I21" t="s">
        <v>7</v>
      </c>
    </row>
    <row r="23" spans="3:9">
      <c r="C23">
        <v>9</v>
      </c>
      <c r="E23" t="s">
        <v>12</v>
      </c>
    </row>
    <row r="25" spans="3:9">
      <c r="C25">
        <v>10</v>
      </c>
      <c r="E25" t="s">
        <v>13</v>
      </c>
    </row>
    <row r="27" spans="3:9">
      <c r="C27">
        <v>11</v>
      </c>
      <c r="E27" t="s">
        <v>14</v>
      </c>
      <c r="H27" s="6">
        <f>100/muster!N21*muster!N23</f>
        <v>50</v>
      </c>
      <c r="I27" t="s">
        <v>7</v>
      </c>
    </row>
  </sheetData>
  <phoneticPr fontId="1" type="noConversion"/>
  <pageMargins left="0.75" right="0.75" top="1" bottom="1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M46"/>
  <sheetViews>
    <sheetView workbookViewId="0"/>
  </sheetViews>
  <sheetFormatPr defaultRowHeight="12.75"/>
  <sheetData>
    <row r="3" spans="3:13">
      <c r="D3" t="s">
        <v>15</v>
      </c>
    </row>
    <row r="5" spans="3:13">
      <c r="C5" t="s">
        <v>16</v>
      </c>
      <c r="G5" t="s">
        <v>17</v>
      </c>
      <c r="I5" t="s">
        <v>18</v>
      </c>
      <c r="K5" t="s">
        <v>19</v>
      </c>
    </row>
    <row r="6" spans="3:13">
      <c r="F6" t="s">
        <v>20</v>
      </c>
      <c r="G6" t="s">
        <v>18</v>
      </c>
      <c r="I6" t="s">
        <v>21</v>
      </c>
      <c r="K6" t="s">
        <v>22</v>
      </c>
      <c r="L6" t="s">
        <v>23</v>
      </c>
      <c r="M6" t="s">
        <v>2</v>
      </c>
    </row>
    <row r="7" spans="3:13">
      <c r="C7">
        <v>1</v>
      </c>
      <c r="D7" t="s">
        <v>24</v>
      </c>
      <c r="M7" s="18" t="e">
        <f t="shared" ref="M7" si="0">SUM(L7/K7)</f>
        <v>#DIV/0!</v>
      </c>
    </row>
    <row r="8" spans="3:13">
      <c r="C8">
        <v>2</v>
      </c>
      <c r="D8" t="s">
        <v>25</v>
      </c>
      <c r="M8" s="18" t="e">
        <f>SUM(L8/K8)</f>
        <v>#DIV/0!</v>
      </c>
    </row>
    <row r="9" spans="3:13">
      <c r="C9">
        <v>3</v>
      </c>
      <c r="D9" t="s">
        <v>26</v>
      </c>
      <c r="M9" s="18" t="e">
        <f>SUM(L9/K9)</f>
        <v>#DIV/0!</v>
      </c>
    </row>
    <row r="10" spans="3:13">
      <c r="C10">
        <v>4</v>
      </c>
      <c r="D10" t="s">
        <v>27</v>
      </c>
      <c r="M10" s="18" t="e">
        <f t="shared" ref="M10" si="1">SUM(L10/K10)</f>
        <v>#DIV/0!</v>
      </c>
    </row>
    <row r="11" spans="3:13">
      <c r="C11">
        <v>5</v>
      </c>
      <c r="D11" t="s">
        <v>28</v>
      </c>
      <c r="M11" s="18" t="e">
        <f>SUM(L11/K11)</f>
        <v>#DIV/0!</v>
      </c>
    </row>
    <row r="12" spans="3:13">
      <c r="C12">
        <v>6</v>
      </c>
      <c r="D12" t="s">
        <v>29</v>
      </c>
      <c r="M12" s="18"/>
    </row>
    <row r="13" spans="3:13">
      <c r="C13">
        <v>7</v>
      </c>
      <c r="D13" t="s">
        <v>30</v>
      </c>
      <c r="M13" s="18" t="e">
        <f t="shared" ref="M13:M16" si="2">SUM(L13/K13)</f>
        <v>#DIV/0!</v>
      </c>
    </row>
    <row r="14" spans="3:13">
      <c r="C14">
        <v>8</v>
      </c>
      <c r="D14" t="s">
        <v>31</v>
      </c>
      <c r="M14" s="18" t="e">
        <f t="shared" si="2"/>
        <v>#DIV/0!</v>
      </c>
    </row>
    <row r="15" spans="3:13">
      <c r="C15">
        <v>9</v>
      </c>
      <c r="D15" t="s">
        <v>32</v>
      </c>
      <c r="M15" s="18"/>
    </row>
    <row r="16" spans="3:13">
      <c r="C16">
        <v>10</v>
      </c>
      <c r="D16" t="s">
        <v>33</v>
      </c>
      <c r="M16" s="18"/>
    </row>
    <row r="19" spans="3:13">
      <c r="M19" s="18"/>
    </row>
    <row r="24" spans="3:13">
      <c r="D24" t="s">
        <v>34</v>
      </c>
    </row>
    <row r="26" spans="3:13">
      <c r="C26" t="s">
        <v>16</v>
      </c>
      <c r="G26" t="s">
        <v>17</v>
      </c>
      <c r="I26" t="s">
        <v>18</v>
      </c>
      <c r="K26" t="s">
        <v>19</v>
      </c>
    </row>
    <row r="27" spans="3:13">
      <c r="F27" t="s">
        <v>20</v>
      </c>
      <c r="G27" t="s">
        <v>18</v>
      </c>
      <c r="I27" t="s">
        <v>21</v>
      </c>
      <c r="K27" t="s">
        <v>22</v>
      </c>
      <c r="L27" t="s">
        <v>23</v>
      </c>
      <c r="M27" t="s">
        <v>2</v>
      </c>
    </row>
    <row r="28" spans="3:13">
      <c r="C28">
        <v>1</v>
      </c>
      <c r="D28" t="s">
        <v>24</v>
      </c>
      <c r="M28" s="18" t="e">
        <f t="shared" ref="M28" si="3">SUM(L28/K28)</f>
        <v>#DIV/0!</v>
      </c>
    </row>
    <row r="29" spans="3:13">
      <c r="C29">
        <v>2</v>
      </c>
      <c r="D29" t="s">
        <v>25</v>
      </c>
      <c r="M29" s="18" t="e">
        <f>SUM(L29/K29)</f>
        <v>#DIV/0!</v>
      </c>
    </row>
    <row r="30" spans="3:13">
      <c r="C30">
        <v>3</v>
      </c>
      <c r="D30" t="s">
        <v>26</v>
      </c>
      <c r="M30" s="18" t="e">
        <f>SUM(L30/K30)</f>
        <v>#DIV/0!</v>
      </c>
    </row>
    <row r="31" spans="3:13">
      <c r="C31">
        <v>4</v>
      </c>
      <c r="D31" t="s">
        <v>27</v>
      </c>
      <c r="M31" s="18" t="e">
        <f t="shared" ref="M31" si="4">SUM(L31/K31)</f>
        <v>#DIV/0!</v>
      </c>
    </row>
    <row r="32" spans="3:13">
      <c r="C32">
        <v>5</v>
      </c>
      <c r="D32" t="s">
        <v>28</v>
      </c>
      <c r="M32" s="18" t="e">
        <f>SUM(L32/K32)</f>
        <v>#DIV/0!</v>
      </c>
    </row>
    <row r="33" spans="3:13">
      <c r="C33">
        <v>6</v>
      </c>
      <c r="D33" t="s">
        <v>29</v>
      </c>
      <c r="M33" s="18"/>
    </row>
    <row r="34" spans="3:13">
      <c r="C34">
        <v>7</v>
      </c>
      <c r="D34" t="s">
        <v>30</v>
      </c>
      <c r="M34" s="18" t="e">
        <f t="shared" ref="M33:M37" si="5">SUM(L34/K34)</f>
        <v>#DIV/0!</v>
      </c>
    </row>
    <row r="35" spans="3:13">
      <c r="C35">
        <v>8</v>
      </c>
      <c r="D35" t="s">
        <v>31</v>
      </c>
      <c r="M35" s="18" t="e">
        <f t="shared" si="5"/>
        <v>#DIV/0!</v>
      </c>
    </row>
    <row r="36" spans="3:13">
      <c r="C36">
        <v>9</v>
      </c>
      <c r="D36" t="s">
        <v>32</v>
      </c>
      <c r="M36" s="18"/>
    </row>
    <row r="37" spans="3:13">
      <c r="C37">
        <v>10</v>
      </c>
      <c r="D37" t="s">
        <v>33</v>
      </c>
      <c r="M37" s="18"/>
    </row>
    <row r="41" spans="3:13">
      <c r="M41" s="18"/>
    </row>
    <row r="44" spans="3:13">
      <c r="M44" s="18"/>
    </row>
    <row r="46" spans="3:13">
      <c r="M46" s="1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H32"/>
  <sheetViews>
    <sheetView workbookViewId="0"/>
  </sheetViews>
  <sheetFormatPr defaultRowHeight="12.75"/>
  <cols>
    <col min="2" max="2" width="4.42578125" customWidth="1"/>
    <col min="3" max="3" width="23.5703125" customWidth="1"/>
    <col min="4" max="4" width="8" customWidth="1"/>
    <col min="5" max="6" width="7" customWidth="1"/>
    <col min="7" max="7" width="7.140625" customWidth="1"/>
    <col min="8" max="8" width="6.5703125" customWidth="1"/>
    <col min="9" max="9" width="6.85546875" customWidth="1"/>
    <col min="10" max="10" width="6.28515625" customWidth="1"/>
    <col min="11" max="11" width="5.7109375" customWidth="1"/>
    <col min="12" max="12" width="5.5703125" customWidth="1"/>
    <col min="13" max="16" width="5.7109375" customWidth="1"/>
    <col min="17" max="18" width="5.85546875" customWidth="1"/>
    <col min="19" max="19" width="5.7109375" customWidth="1"/>
    <col min="20" max="22" width="5.85546875" customWidth="1"/>
    <col min="23" max="24" width="5.7109375" customWidth="1"/>
    <col min="25" max="25" width="5.5703125" customWidth="1"/>
    <col min="26" max="28" width="5.85546875" customWidth="1"/>
    <col min="32" max="32" width="9.85546875" customWidth="1"/>
  </cols>
  <sheetData>
    <row r="2" spans="1:34">
      <c r="C2" t="s">
        <v>35</v>
      </c>
    </row>
    <row r="3" spans="1:34">
      <c r="AC3" s="54" t="s">
        <v>36</v>
      </c>
    </row>
    <row r="4" spans="1:34">
      <c r="AC4" s="54" t="s">
        <v>21</v>
      </c>
    </row>
    <row r="5" spans="1:34">
      <c r="D5" s="53" t="s">
        <v>37</v>
      </c>
      <c r="E5" s="53">
        <v>19</v>
      </c>
      <c r="F5" s="53">
        <v>20</v>
      </c>
      <c r="G5" s="53">
        <v>21</v>
      </c>
      <c r="H5" s="53">
        <f>SUM(G5+1)</f>
        <v>22</v>
      </c>
      <c r="I5" s="53">
        <f t="shared" ref="I5:AB5" si="0">SUM(H5+1)</f>
        <v>23</v>
      </c>
      <c r="J5" s="53">
        <f t="shared" si="0"/>
        <v>24</v>
      </c>
      <c r="K5" s="53">
        <f t="shared" si="0"/>
        <v>25</v>
      </c>
      <c r="L5" s="53">
        <f t="shared" si="0"/>
        <v>26</v>
      </c>
      <c r="M5" s="53">
        <f t="shared" si="0"/>
        <v>27</v>
      </c>
      <c r="N5" s="53">
        <f t="shared" si="0"/>
        <v>28</v>
      </c>
      <c r="O5" s="53">
        <f t="shared" si="0"/>
        <v>29</v>
      </c>
      <c r="P5" s="53">
        <f t="shared" si="0"/>
        <v>30</v>
      </c>
      <c r="Q5" s="53">
        <f t="shared" si="0"/>
        <v>31</v>
      </c>
      <c r="R5" s="53">
        <f t="shared" si="0"/>
        <v>32</v>
      </c>
      <c r="S5" s="53">
        <f t="shared" si="0"/>
        <v>33</v>
      </c>
      <c r="T5" s="53">
        <f t="shared" si="0"/>
        <v>34</v>
      </c>
      <c r="U5" s="53">
        <f t="shared" si="0"/>
        <v>35</v>
      </c>
      <c r="V5" s="53">
        <f t="shared" si="0"/>
        <v>36</v>
      </c>
      <c r="W5" s="53">
        <f t="shared" si="0"/>
        <v>37</v>
      </c>
      <c r="X5" s="53">
        <f t="shared" si="0"/>
        <v>38</v>
      </c>
      <c r="Y5" s="53">
        <f t="shared" si="0"/>
        <v>39</v>
      </c>
      <c r="Z5" s="53">
        <f t="shared" si="0"/>
        <v>40</v>
      </c>
      <c r="AA5" s="53">
        <f t="shared" si="0"/>
        <v>41</v>
      </c>
      <c r="AB5" s="53">
        <f t="shared" si="0"/>
        <v>42</v>
      </c>
    </row>
    <row r="6" spans="1:34">
      <c r="D6" s="53" t="s">
        <v>20</v>
      </c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AF6" t="s">
        <v>38</v>
      </c>
    </row>
    <row r="7" spans="1:34" ht="15.75">
      <c r="A7" s="28"/>
      <c r="B7" s="29">
        <v>1</v>
      </c>
      <c r="C7" s="30" t="s">
        <v>39</v>
      </c>
      <c r="D7" s="30">
        <v>1490</v>
      </c>
      <c r="E7" s="35">
        <v>-20</v>
      </c>
      <c r="F7" s="35">
        <v>-90</v>
      </c>
      <c r="G7" s="35">
        <v>-10</v>
      </c>
      <c r="H7" s="35">
        <v>-15</v>
      </c>
      <c r="I7" s="35">
        <v>70</v>
      </c>
      <c r="J7" s="35">
        <v>-15</v>
      </c>
      <c r="K7" s="35">
        <v>-90</v>
      </c>
      <c r="L7" s="35">
        <v>-15</v>
      </c>
      <c r="M7" s="35">
        <v>-10</v>
      </c>
      <c r="N7" s="35">
        <v>-15</v>
      </c>
      <c r="O7" s="35">
        <v>-20</v>
      </c>
      <c r="P7" s="35">
        <v>-90</v>
      </c>
      <c r="Q7" s="35">
        <v>-90</v>
      </c>
      <c r="R7" s="35">
        <v>-5</v>
      </c>
      <c r="S7" s="35">
        <v>-10</v>
      </c>
      <c r="T7" s="30">
        <v>-20</v>
      </c>
      <c r="U7" s="30">
        <v>-90</v>
      </c>
      <c r="V7" s="35">
        <v>40</v>
      </c>
      <c r="W7" s="30">
        <v>65</v>
      </c>
      <c r="X7" s="35">
        <v>-10</v>
      </c>
      <c r="Y7" s="35">
        <v>-90</v>
      </c>
      <c r="Z7" s="30">
        <v>-20</v>
      </c>
      <c r="AA7" s="30">
        <v>-90</v>
      </c>
      <c r="AB7" s="30">
        <v>-95</v>
      </c>
      <c r="AC7" s="47">
        <f>SUM(D7:AB7)</f>
        <v>755</v>
      </c>
      <c r="AD7" s="28"/>
    </row>
    <row r="8" spans="1:34" ht="15.75">
      <c r="A8" s="28"/>
      <c r="B8" s="29">
        <v>2</v>
      </c>
      <c r="C8" s="30" t="s">
        <v>40</v>
      </c>
      <c r="D8" s="30">
        <v>1500</v>
      </c>
      <c r="E8" s="35">
        <v>-90</v>
      </c>
      <c r="F8" s="35">
        <v>-15</v>
      </c>
      <c r="G8" s="35">
        <v>65</v>
      </c>
      <c r="H8" s="35">
        <v>-20</v>
      </c>
      <c r="I8" s="35">
        <v>-50</v>
      </c>
      <c r="J8" s="35">
        <v>-15</v>
      </c>
      <c r="K8" s="35">
        <v>-5</v>
      </c>
      <c r="L8" s="35">
        <v>-90</v>
      </c>
      <c r="M8" s="35">
        <v>5</v>
      </c>
      <c r="N8" s="35">
        <v>-90</v>
      </c>
      <c r="O8" s="35">
        <v>-15</v>
      </c>
      <c r="P8" s="35">
        <v>-10</v>
      </c>
      <c r="Q8" s="35">
        <v>-90</v>
      </c>
      <c r="R8" s="35">
        <v>-90</v>
      </c>
      <c r="S8" s="35">
        <v>-90</v>
      </c>
      <c r="T8" s="30">
        <v>-90</v>
      </c>
      <c r="U8" s="30">
        <v>-15</v>
      </c>
      <c r="V8" s="35">
        <v>-90</v>
      </c>
      <c r="W8" s="30">
        <v>-90</v>
      </c>
      <c r="X8" s="35">
        <v>-90</v>
      </c>
      <c r="Y8" s="35">
        <v>-10</v>
      </c>
      <c r="Z8" s="30">
        <v>-90</v>
      </c>
      <c r="AA8" s="35">
        <v>-90</v>
      </c>
      <c r="AB8" s="30">
        <v>5</v>
      </c>
      <c r="AC8" s="47">
        <f>SUM(D8:AB8)</f>
        <v>340</v>
      </c>
      <c r="AD8" s="28"/>
      <c r="AF8" t="s">
        <v>41</v>
      </c>
      <c r="AG8" s="34">
        <v>40</v>
      </c>
      <c r="AH8" s="34">
        <v>50</v>
      </c>
    </row>
    <row r="9" spans="1:34" ht="15.75">
      <c r="A9" s="28"/>
      <c r="B9" s="29">
        <v>3</v>
      </c>
      <c r="C9" s="30" t="s">
        <v>26</v>
      </c>
      <c r="D9" s="30">
        <v>1470</v>
      </c>
      <c r="E9" s="35">
        <v>-5</v>
      </c>
      <c r="F9" s="35">
        <v>-20</v>
      </c>
      <c r="G9" s="35">
        <v>-90</v>
      </c>
      <c r="H9" s="35">
        <v>-90</v>
      </c>
      <c r="I9" s="35">
        <v>20</v>
      </c>
      <c r="J9" s="35">
        <v>10</v>
      </c>
      <c r="K9" s="35">
        <v>10</v>
      </c>
      <c r="L9" s="35">
        <v>-15</v>
      </c>
      <c r="M9" s="35">
        <v>-90</v>
      </c>
      <c r="N9" s="35">
        <v>-90</v>
      </c>
      <c r="O9" s="35">
        <v>-90</v>
      </c>
      <c r="P9" s="35">
        <v>-90</v>
      </c>
      <c r="Q9" s="35">
        <v>-95</v>
      </c>
      <c r="R9" s="35">
        <v>-85</v>
      </c>
      <c r="S9" s="35">
        <v>5</v>
      </c>
      <c r="T9" s="30">
        <v>-90</v>
      </c>
      <c r="U9" s="30">
        <v>-90</v>
      </c>
      <c r="V9" s="35">
        <v>-90</v>
      </c>
      <c r="W9" s="30">
        <v>-80</v>
      </c>
      <c r="X9" s="35">
        <v>5</v>
      </c>
      <c r="Y9" s="35">
        <v>-5</v>
      </c>
      <c r="Z9" s="30">
        <v>20</v>
      </c>
      <c r="AA9" s="35">
        <v>-105</v>
      </c>
      <c r="AB9" s="30">
        <v>-90</v>
      </c>
      <c r="AC9" s="47">
        <f t="shared" ref="AC9:AC12" si="1">SUM(D9:AB9)</f>
        <v>230</v>
      </c>
      <c r="AD9" s="28"/>
      <c r="AF9" t="s">
        <v>42</v>
      </c>
      <c r="AG9" s="34">
        <v>35</v>
      </c>
      <c r="AH9" s="34">
        <v>55</v>
      </c>
    </row>
    <row r="10" spans="1:34" ht="15.75">
      <c r="A10" s="28"/>
      <c r="B10" s="29">
        <v>4</v>
      </c>
      <c r="C10" s="30" t="s">
        <v>43</v>
      </c>
      <c r="D10" s="30">
        <v>1460</v>
      </c>
      <c r="E10" s="35">
        <v>-85</v>
      </c>
      <c r="F10" s="35">
        <v>-75</v>
      </c>
      <c r="G10" s="35">
        <v>35</v>
      </c>
      <c r="H10" s="35">
        <v>-70</v>
      </c>
      <c r="I10" s="35">
        <v>10</v>
      </c>
      <c r="J10" s="35">
        <v>-90</v>
      </c>
      <c r="K10" s="35">
        <v>-90</v>
      </c>
      <c r="L10" s="35">
        <v>-75</v>
      </c>
      <c r="M10" s="35">
        <v>-80</v>
      </c>
      <c r="N10" s="35">
        <v>-90</v>
      </c>
      <c r="O10" s="35">
        <v>-55</v>
      </c>
      <c r="P10" s="35">
        <v>10</v>
      </c>
      <c r="Q10" s="35">
        <v>5</v>
      </c>
      <c r="R10" s="35">
        <v>-90</v>
      </c>
      <c r="S10" s="35">
        <v>-85</v>
      </c>
      <c r="T10" s="30">
        <v>-90</v>
      </c>
      <c r="U10" s="30">
        <v>-90</v>
      </c>
      <c r="V10" s="35">
        <v>10</v>
      </c>
      <c r="W10" s="30">
        <v>-75</v>
      </c>
      <c r="X10" s="35">
        <v>-95</v>
      </c>
      <c r="Y10" s="35">
        <v>-75</v>
      </c>
      <c r="Z10" s="30">
        <v>-90</v>
      </c>
      <c r="AA10" s="35">
        <v>-95</v>
      </c>
      <c r="AB10" s="30">
        <v>-90</v>
      </c>
      <c r="AC10" s="47">
        <f t="shared" si="1"/>
        <v>-55</v>
      </c>
      <c r="AD10" s="28"/>
      <c r="AF10" t="s">
        <v>44</v>
      </c>
      <c r="AG10" s="34">
        <v>30</v>
      </c>
      <c r="AH10" s="34">
        <v>60</v>
      </c>
    </row>
    <row r="11" spans="1:34" ht="15.75">
      <c r="A11" s="28"/>
      <c r="B11" s="29">
        <v>5</v>
      </c>
      <c r="C11" s="30" t="s">
        <v>27</v>
      </c>
      <c r="D11" s="30">
        <v>1450</v>
      </c>
      <c r="E11" s="35">
        <v>-70</v>
      </c>
      <c r="F11" s="35">
        <v>-70</v>
      </c>
      <c r="G11" s="35">
        <v>-90</v>
      </c>
      <c r="H11" s="35">
        <v>-70</v>
      </c>
      <c r="I11" s="35">
        <v>-85</v>
      </c>
      <c r="J11" s="35">
        <v>25</v>
      </c>
      <c r="K11" s="35">
        <v>-75</v>
      </c>
      <c r="L11" s="35">
        <v>-80</v>
      </c>
      <c r="M11" s="35">
        <v>-75</v>
      </c>
      <c r="N11" s="35">
        <v>-90</v>
      </c>
      <c r="O11" s="35">
        <v>-90</v>
      </c>
      <c r="P11" s="35">
        <v>-85</v>
      </c>
      <c r="Q11" s="35">
        <v>-90</v>
      </c>
      <c r="R11" s="35">
        <v>-90</v>
      </c>
      <c r="S11" s="35">
        <v>-90</v>
      </c>
      <c r="T11" s="30">
        <v>-70</v>
      </c>
      <c r="U11" s="30">
        <v>-75</v>
      </c>
      <c r="V11" s="35">
        <v>-85</v>
      </c>
      <c r="W11" s="30">
        <v>-90</v>
      </c>
      <c r="X11" s="35">
        <v>5</v>
      </c>
      <c r="Y11" s="35">
        <v>-90</v>
      </c>
      <c r="Z11" s="30">
        <v>-90</v>
      </c>
      <c r="AA11" s="35">
        <v>65</v>
      </c>
      <c r="AB11" s="30">
        <v>-90</v>
      </c>
      <c r="AC11" s="47">
        <f t="shared" si="1"/>
        <v>-195</v>
      </c>
      <c r="AD11" s="28"/>
      <c r="AF11" t="s">
        <v>45</v>
      </c>
      <c r="AG11" s="34">
        <v>25</v>
      </c>
      <c r="AH11" s="34">
        <v>65</v>
      </c>
    </row>
    <row r="12" spans="1:34" ht="15.75">
      <c r="A12" s="28"/>
      <c r="B12" s="29">
        <v>6</v>
      </c>
      <c r="C12" s="30" t="s">
        <v>46</v>
      </c>
      <c r="D12" s="30">
        <v>1480</v>
      </c>
      <c r="E12" s="35">
        <v>-90</v>
      </c>
      <c r="F12" s="35">
        <v>-90</v>
      </c>
      <c r="G12" s="35">
        <v>-90</v>
      </c>
      <c r="H12" s="35">
        <v>-90</v>
      </c>
      <c r="I12" s="35">
        <v>-90</v>
      </c>
      <c r="J12" s="35">
        <v>-90</v>
      </c>
      <c r="K12" s="35">
        <v>-90</v>
      </c>
      <c r="L12" s="35">
        <v>-90</v>
      </c>
      <c r="M12" s="35">
        <v>-90</v>
      </c>
      <c r="N12" s="35">
        <v>-90</v>
      </c>
      <c r="O12" s="35">
        <v>-90</v>
      </c>
      <c r="P12" s="35">
        <v>-90</v>
      </c>
      <c r="Q12" s="35">
        <v>-90</v>
      </c>
      <c r="R12" s="35">
        <v>-90</v>
      </c>
      <c r="S12" s="35">
        <v>-90</v>
      </c>
      <c r="T12" s="35">
        <v>-90</v>
      </c>
      <c r="U12" s="35">
        <v>-90</v>
      </c>
      <c r="V12" s="35">
        <v>-90</v>
      </c>
      <c r="W12" s="30">
        <v>-90</v>
      </c>
      <c r="X12" s="35">
        <v>-90</v>
      </c>
      <c r="Y12" s="35">
        <v>-90</v>
      </c>
      <c r="Z12" s="30">
        <v>-90</v>
      </c>
      <c r="AA12" s="30">
        <v>-90</v>
      </c>
      <c r="AB12" s="30">
        <v>-90</v>
      </c>
      <c r="AC12" s="47">
        <f t="shared" si="1"/>
        <v>-680</v>
      </c>
      <c r="AD12" s="28"/>
      <c r="AF12" t="s">
        <v>47</v>
      </c>
      <c r="AG12" s="34">
        <v>20</v>
      </c>
      <c r="AH12" s="34">
        <v>70</v>
      </c>
    </row>
    <row r="13" spans="1:34" ht="15.75">
      <c r="A13" s="28"/>
      <c r="B13" s="29">
        <v>7</v>
      </c>
      <c r="C13" s="30" t="s">
        <v>30</v>
      </c>
      <c r="D13" s="30">
        <v>1440</v>
      </c>
      <c r="E13" s="35">
        <v>-90</v>
      </c>
      <c r="F13" s="35">
        <v>-90</v>
      </c>
      <c r="G13" s="35">
        <v>-90</v>
      </c>
      <c r="H13" s="35">
        <v>-90</v>
      </c>
      <c r="I13" s="35">
        <v>-90</v>
      </c>
      <c r="J13" s="35">
        <v>-90</v>
      </c>
      <c r="K13" s="35">
        <v>-90</v>
      </c>
      <c r="L13" s="35">
        <v>-90</v>
      </c>
      <c r="M13" s="35">
        <v>-90</v>
      </c>
      <c r="N13" s="35">
        <v>-90</v>
      </c>
      <c r="O13" s="35">
        <v>-90</v>
      </c>
      <c r="P13" s="35">
        <v>-90</v>
      </c>
      <c r="Q13" s="35">
        <v>-90</v>
      </c>
      <c r="R13" s="35">
        <v>-90</v>
      </c>
      <c r="S13" s="35">
        <v>-90</v>
      </c>
      <c r="T13" s="35">
        <v>-90</v>
      </c>
      <c r="U13" s="35">
        <v>-90</v>
      </c>
      <c r="V13" s="35">
        <v>-55</v>
      </c>
      <c r="W13" s="30">
        <v>-90</v>
      </c>
      <c r="X13" s="35">
        <v>-90</v>
      </c>
      <c r="Y13" s="35">
        <v>-90</v>
      </c>
      <c r="Z13" s="30">
        <v>-90</v>
      </c>
      <c r="AA13" s="30">
        <v>-90</v>
      </c>
      <c r="AB13" s="30">
        <v>-90</v>
      </c>
      <c r="AC13" s="47">
        <f>SUM(D13:AB13)</f>
        <v>-685</v>
      </c>
      <c r="AD13" s="28"/>
      <c r="AF13" t="s">
        <v>48</v>
      </c>
      <c r="AG13" s="34">
        <v>15</v>
      </c>
      <c r="AH13" s="34">
        <v>75</v>
      </c>
    </row>
    <row r="14" spans="1:34" ht="15.75">
      <c r="A14" s="28"/>
      <c r="B14" s="29">
        <v>8</v>
      </c>
      <c r="C14" s="30" t="s">
        <v>49</v>
      </c>
      <c r="D14" s="30">
        <v>1430</v>
      </c>
      <c r="E14" s="35">
        <v>-90</v>
      </c>
      <c r="F14" s="35">
        <v>-90</v>
      </c>
      <c r="G14" s="35">
        <v>-90</v>
      </c>
      <c r="H14" s="35">
        <v>-90</v>
      </c>
      <c r="I14" s="35">
        <v>-90</v>
      </c>
      <c r="J14" s="35">
        <v>-90</v>
      </c>
      <c r="K14" s="35">
        <v>-65</v>
      </c>
      <c r="L14" s="35">
        <v>-90</v>
      </c>
      <c r="M14" s="35">
        <v>-90</v>
      </c>
      <c r="N14" s="35">
        <v>-90</v>
      </c>
      <c r="O14" s="35">
        <v>-90</v>
      </c>
      <c r="P14" s="35">
        <v>-90</v>
      </c>
      <c r="Q14" s="35">
        <v>-90</v>
      </c>
      <c r="R14" s="35">
        <v>-90</v>
      </c>
      <c r="S14" s="35">
        <v>-90</v>
      </c>
      <c r="T14" s="35">
        <v>-90</v>
      </c>
      <c r="U14" s="35">
        <v>-90</v>
      </c>
      <c r="V14" s="35">
        <v>-90</v>
      </c>
      <c r="W14" s="30">
        <v>-90</v>
      </c>
      <c r="X14" s="35">
        <v>-90</v>
      </c>
      <c r="Y14" s="35">
        <v>-90</v>
      </c>
      <c r="Z14" s="30">
        <v>-90</v>
      </c>
      <c r="AA14" s="30">
        <v>-90</v>
      </c>
      <c r="AB14" s="30">
        <v>-90</v>
      </c>
      <c r="AC14" s="47">
        <f>SUM(D14:AB14)</f>
        <v>-705</v>
      </c>
      <c r="AD14" s="28"/>
      <c r="AF14" t="s">
        <v>50</v>
      </c>
      <c r="AG14" s="34">
        <v>10</v>
      </c>
      <c r="AH14" s="34">
        <v>80</v>
      </c>
    </row>
    <row r="15" spans="1:34">
      <c r="AG15" s="53"/>
      <c r="AH15" s="53"/>
    </row>
    <row r="16" spans="1:34">
      <c r="B16" s="53"/>
    </row>
    <row r="17" spans="2:31">
      <c r="B17" s="53"/>
      <c r="C17" t="s">
        <v>51</v>
      </c>
      <c r="AC17" s="54" t="s">
        <v>52</v>
      </c>
      <c r="AE17" t="s">
        <v>53</v>
      </c>
    </row>
    <row r="18" spans="2:31">
      <c r="D18" s="53"/>
      <c r="E18" s="53">
        <v>19</v>
      </c>
      <c r="F18" s="53">
        <v>20</v>
      </c>
      <c r="G18" s="53">
        <v>21</v>
      </c>
      <c r="H18" s="53">
        <f>SUM(G18+1)</f>
        <v>22</v>
      </c>
      <c r="I18" s="53">
        <f t="shared" ref="I18:AB18" si="2">SUM(H18+1)</f>
        <v>23</v>
      </c>
      <c r="J18" s="53">
        <f t="shared" si="2"/>
        <v>24</v>
      </c>
      <c r="K18" s="53">
        <f t="shared" si="2"/>
        <v>25</v>
      </c>
      <c r="L18" s="53">
        <f t="shared" si="2"/>
        <v>26</v>
      </c>
      <c r="M18" s="53">
        <f t="shared" si="2"/>
        <v>27</v>
      </c>
      <c r="N18" s="53">
        <f t="shared" si="2"/>
        <v>28</v>
      </c>
      <c r="O18" s="53">
        <f t="shared" si="2"/>
        <v>29</v>
      </c>
      <c r="P18" s="53">
        <f t="shared" si="2"/>
        <v>30</v>
      </c>
      <c r="Q18" s="53">
        <f t="shared" si="2"/>
        <v>31</v>
      </c>
      <c r="R18" s="53">
        <f t="shared" si="2"/>
        <v>32</v>
      </c>
      <c r="S18" s="53">
        <f t="shared" si="2"/>
        <v>33</v>
      </c>
      <c r="T18" s="53">
        <f t="shared" si="2"/>
        <v>34</v>
      </c>
      <c r="U18" s="53">
        <f t="shared" si="2"/>
        <v>35</v>
      </c>
      <c r="V18" s="53">
        <f t="shared" si="2"/>
        <v>36</v>
      </c>
      <c r="W18" s="53">
        <f t="shared" si="2"/>
        <v>37</v>
      </c>
      <c r="X18" s="53">
        <f t="shared" si="2"/>
        <v>38</v>
      </c>
      <c r="Y18" s="53">
        <f t="shared" si="2"/>
        <v>39</v>
      </c>
      <c r="Z18" s="53">
        <f t="shared" si="2"/>
        <v>40</v>
      </c>
      <c r="AA18" s="53">
        <f t="shared" si="2"/>
        <v>41</v>
      </c>
      <c r="AB18" s="53">
        <f t="shared" si="2"/>
        <v>42</v>
      </c>
      <c r="AC18" s="54" t="s">
        <v>16</v>
      </c>
      <c r="AE18" t="s">
        <v>54</v>
      </c>
    </row>
    <row r="19" spans="2:31" ht="15.75">
      <c r="B19" s="36"/>
      <c r="C19" s="37"/>
      <c r="D19" s="38"/>
      <c r="E19" s="39"/>
      <c r="F19" s="40"/>
      <c r="G19" s="40"/>
      <c r="H19" s="39"/>
      <c r="I19" s="39"/>
      <c r="J19" s="40"/>
      <c r="K19" s="40"/>
      <c r="L19" s="39"/>
      <c r="M19" s="40"/>
      <c r="N19" s="40"/>
      <c r="O19" s="40"/>
      <c r="P19" s="40"/>
      <c r="Q19" s="39"/>
      <c r="R19" s="39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1"/>
      <c r="AE19" t="s">
        <v>55</v>
      </c>
    </row>
    <row r="20" spans="2:31" ht="15.75">
      <c r="B20" s="29">
        <v>1</v>
      </c>
      <c r="C20" s="30" t="s">
        <v>39</v>
      </c>
      <c r="D20" s="31"/>
      <c r="E20" s="32">
        <v>2</v>
      </c>
      <c r="F20" s="33">
        <v>1</v>
      </c>
      <c r="G20" s="32">
        <v>3</v>
      </c>
      <c r="H20" s="32">
        <v>2</v>
      </c>
      <c r="I20" s="32">
        <v>2</v>
      </c>
      <c r="J20" s="33">
        <v>1</v>
      </c>
      <c r="K20" s="33">
        <v>1</v>
      </c>
      <c r="L20" s="32">
        <v>2</v>
      </c>
      <c r="M20" s="33">
        <v>1</v>
      </c>
      <c r="N20" s="33">
        <v>1</v>
      </c>
      <c r="O20" s="33">
        <v>1</v>
      </c>
      <c r="P20" s="33">
        <v>1</v>
      </c>
      <c r="Q20" s="42">
        <v>2</v>
      </c>
      <c r="R20" s="42">
        <v>2</v>
      </c>
      <c r="S20" s="33">
        <v>1</v>
      </c>
      <c r="T20" s="33">
        <v>1</v>
      </c>
      <c r="U20" s="33">
        <v>1</v>
      </c>
      <c r="V20" s="33">
        <v>1</v>
      </c>
      <c r="W20" s="33">
        <v>1</v>
      </c>
      <c r="X20" s="33">
        <v>1</v>
      </c>
      <c r="Y20" s="33">
        <v>1</v>
      </c>
      <c r="Z20" s="33">
        <v>1</v>
      </c>
      <c r="AA20" s="33">
        <v>1</v>
      </c>
      <c r="AB20" s="33">
        <v>1</v>
      </c>
      <c r="AC20" s="45">
        <v>1</v>
      </c>
      <c r="AE20" t="s">
        <v>56</v>
      </c>
    </row>
    <row r="21" spans="2:31" ht="15.75">
      <c r="B21" s="29">
        <v>2</v>
      </c>
      <c r="C21" s="30" t="s">
        <v>40</v>
      </c>
      <c r="D21" s="31"/>
      <c r="E21" s="33">
        <v>1</v>
      </c>
      <c r="F21" s="32">
        <v>3</v>
      </c>
      <c r="G21" s="32">
        <v>2</v>
      </c>
      <c r="H21" s="33">
        <v>1</v>
      </c>
      <c r="I21" s="33">
        <v>1</v>
      </c>
      <c r="J21" s="32">
        <v>2</v>
      </c>
      <c r="K21" s="32">
        <v>2</v>
      </c>
      <c r="L21" s="33">
        <v>1</v>
      </c>
      <c r="M21" s="32">
        <v>2</v>
      </c>
      <c r="N21" s="32">
        <v>2</v>
      </c>
      <c r="O21" s="32">
        <v>2</v>
      </c>
      <c r="P21" s="32">
        <v>2</v>
      </c>
      <c r="Q21" s="33">
        <v>1</v>
      </c>
      <c r="R21" s="33">
        <v>1</v>
      </c>
      <c r="S21" s="32">
        <v>2</v>
      </c>
      <c r="T21" s="32">
        <v>2</v>
      </c>
      <c r="U21" s="32">
        <v>2</v>
      </c>
      <c r="V21" s="32">
        <v>2</v>
      </c>
      <c r="W21" s="32">
        <v>2</v>
      </c>
      <c r="X21" s="32">
        <v>2</v>
      </c>
      <c r="Y21" s="32">
        <v>2</v>
      </c>
      <c r="Z21" s="32">
        <v>2</v>
      </c>
      <c r="AA21" s="32">
        <v>3</v>
      </c>
      <c r="AB21" s="32">
        <v>2</v>
      </c>
      <c r="AC21" s="46">
        <v>2</v>
      </c>
      <c r="AE21" t="s">
        <v>57</v>
      </c>
    </row>
    <row r="22" spans="2:31" ht="15.75">
      <c r="B22" s="29">
        <v>3</v>
      </c>
      <c r="C22" s="30" t="s">
        <v>26</v>
      </c>
      <c r="D22" s="31"/>
      <c r="E22" s="32">
        <v>4</v>
      </c>
      <c r="F22" s="32">
        <v>2</v>
      </c>
      <c r="G22" s="33">
        <v>1</v>
      </c>
      <c r="H22" s="32">
        <v>3</v>
      </c>
      <c r="I22" s="32">
        <v>4</v>
      </c>
      <c r="J22" s="32">
        <v>3</v>
      </c>
      <c r="K22" s="32">
        <v>3</v>
      </c>
      <c r="L22" s="32">
        <v>3</v>
      </c>
      <c r="M22" s="32">
        <v>3</v>
      </c>
      <c r="N22" s="32">
        <v>3</v>
      </c>
      <c r="O22" s="32">
        <v>3</v>
      </c>
      <c r="P22" s="32">
        <v>3</v>
      </c>
      <c r="Q22" s="32">
        <v>3</v>
      </c>
      <c r="R22" s="32">
        <v>3</v>
      </c>
      <c r="S22" s="32">
        <v>3</v>
      </c>
      <c r="T22" s="32">
        <v>3</v>
      </c>
      <c r="U22" s="32">
        <v>3</v>
      </c>
      <c r="V22" s="32">
        <v>3</v>
      </c>
      <c r="W22" s="32">
        <v>3</v>
      </c>
      <c r="X22" s="32">
        <v>3</v>
      </c>
      <c r="Y22" s="32">
        <v>3</v>
      </c>
      <c r="Z22" s="32">
        <v>3</v>
      </c>
      <c r="AA22" s="32">
        <v>2</v>
      </c>
      <c r="AB22" s="32">
        <v>3</v>
      </c>
      <c r="AC22" s="46">
        <v>3</v>
      </c>
    </row>
    <row r="23" spans="2:31" ht="15.75">
      <c r="B23" s="29">
        <v>4</v>
      </c>
      <c r="C23" s="30" t="s">
        <v>43</v>
      </c>
      <c r="D23" s="31"/>
      <c r="E23" s="32">
        <v>5</v>
      </c>
      <c r="F23" s="32">
        <v>6</v>
      </c>
      <c r="G23" s="32">
        <v>6</v>
      </c>
      <c r="H23" s="32">
        <v>4</v>
      </c>
      <c r="I23" s="32">
        <v>3</v>
      </c>
      <c r="J23" s="32">
        <v>4</v>
      </c>
      <c r="K23" s="32">
        <v>4</v>
      </c>
      <c r="L23" s="32">
        <v>4</v>
      </c>
      <c r="M23" s="32">
        <v>4</v>
      </c>
      <c r="N23" s="32">
        <v>4</v>
      </c>
      <c r="O23" s="32">
        <v>4</v>
      </c>
      <c r="P23" s="32">
        <v>4</v>
      </c>
      <c r="Q23" s="32">
        <v>4</v>
      </c>
      <c r="R23" s="32">
        <v>4</v>
      </c>
      <c r="S23" s="32">
        <v>4</v>
      </c>
      <c r="T23" s="32">
        <v>4</v>
      </c>
      <c r="U23" s="32">
        <v>4</v>
      </c>
      <c r="V23" s="32">
        <v>4</v>
      </c>
      <c r="W23" s="32">
        <v>4</v>
      </c>
      <c r="X23" s="32">
        <v>4</v>
      </c>
      <c r="Y23" s="32">
        <v>4</v>
      </c>
      <c r="Z23" s="32">
        <v>4</v>
      </c>
      <c r="AA23" s="32">
        <v>4</v>
      </c>
      <c r="AB23" s="32">
        <v>4</v>
      </c>
      <c r="AC23" s="46">
        <v>4</v>
      </c>
    </row>
    <row r="24" spans="2:31" ht="15.75">
      <c r="B24" s="29">
        <v>5</v>
      </c>
      <c r="C24" s="30" t="s">
        <v>27</v>
      </c>
      <c r="D24" s="31"/>
      <c r="E24" s="32">
        <v>6</v>
      </c>
      <c r="F24" s="32">
        <v>5</v>
      </c>
      <c r="G24" s="32">
        <v>4</v>
      </c>
      <c r="H24" s="32">
        <v>5</v>
      </c>
      <c r="I24" s="32">
        <v>5</v>
      </c>
      <c r="J24" s="32">
        <v>5</v>
      </c>
      <c r="K24" s="32">
        <v>5</v>
      </c>
      <c r="L24" s="32">
        <v>5</v>
      </c>
      <c r="M24" s="32">
        <v>5</v>
      </c>
      <c r="N24" s="32">
        <v>5</v>
      </c>
      <c r="O24" s="32">
        <v>5</v>
      </c>
      <c r="P24" s="32">
        <v>5</v>
      </c>
      <c r="Q24" s="32">
        <v>5</v>
      </c>
      <c r="R24" s="32">
        <v>5</v>
      </c>
      <c r="S24" s="32">
        <v>5</v>
      </c>
      <c r="T24" s="32">
        <v>5</v>
      </c>
      <c r="U24" s="32">
        <v>5</v>
      </c>
      <c r="V24" s="32">
        <v>5</v>
      </c>
      <c r="W24" s="32">
        <v>5</v>
      </c>
      <c r="X24" s="32">
        <v>5</v>
      </c>
      <c r="Y24" s="32">
        <v>5</v>
      </c>
      <c r="Z24" s="32">
        <v>5</v>
      </c>
      <c r="AA24" s="32">
        <v>5</v>
      </c>
      <c r="AB24" s="32">
        <v>5</v>
      </c>
      <c r="AC24" s="46">
        <v>5</v>
      </c>
    </row>
    <row r="25" spans="2:31" ht="15.75">
      <c r="B25" s="29">
        <v>6</v>
      </c>
      <c r="C25" s="30" t="s">
        <v>46</v>
      </c>
      <c r="D25" s="31"/>
      <c r="E25" s="32">
        <v>3</v>
      </c>
      <c r="F25" s="32">
        <v>4</v>
      </c>
      <c r="G25" s="32">
        <v>5</v>
      </c>
      <c r="H25" s="32">
        <v>6</v>
      </c>
      <c r="I25" s="32">
        <v>6</v>
      </c>
      <c r="J25" s="32">
        <v>6</v>
      </c>
      <c r="K25" s="32">
        <v>6</v>
      </c>
      <c r="L25" s="32">
        <v>6</v>
      </c>
      <c r="M25" s="32">
        <v>6</v>
      </c>
      <c r="N25" s="32">
        <v>6</v>
      </c>
      <c r="O25" s="32">
        <v>6</v>
      </c>
      <c r="P25" s="32">
        <v>6</v>
      </c>
      <c r="Q25" s="32">
        <v>6</v>
      </c>
      <c r="R25" s="32">
        <v>6</v>
      </c>
      <c r="S25" s="32">
        <v>6</v>
      </c>
      <c r="T25" s="32">
        <v>6</v>
      </c>
      <c r="U25" s="32">
        <v>6</v>
      </c>
      <c r="V25" s="32">
        <v>6</v>
      </c>
      <c r="W25" s="32">
        <v>6</v>
      </c>
      <c r="X25" s="32">
        <v>6</v>
      </c>
      <c r="Y25" s="32">
        <v>6</v>
      </c>
      <c r="Z25" s="32">
        <v>6</v>
      </c>
      <c r="AA25" s="32">
        <v>6</v>
      </c>
      <c r="AB25" s="32">
        <v>6</v>
      </c>
      <c r="AC25" s="46">
        <v>6</v>
      </c>
    </row>
    <row r="26" spans="2:31" ht="15.75">
      <c r="B26" s="29">
        <v>7</v>
      </c>
      <c r="C26" s="30" t="s">
        <v>30</v>
      </c>
      <c r="D26" s="31"/>
      <c r="E26" s="32">
        <v>7</v>
      </c>
      <c r="F26" s="32">
        <v>7</v>
      </c>
      <c r="G26" s="32">
        <v>7</v>
      </c>
      <c r="H26" s="32">
        <v>7</v>
      </c>
      <c r="I26" s="32">
        <v>7</v>
      </c>
      <c r="J26" s="32">
        <v>7</v>
      </c>
      <c r="K26" s="32">
        <v>7</v>
      </c>
      <c r="L26" s="32">
        <v>7</v>
      </c>
      <c r="M26" s="32">
        <v>8</v>
      </c>
      <c r="N26" s="32">
        <v>8</v>
      </c>
      <c r="O26" s="32">
        <v>8</v>
      </c>
      <c r="P26" s="32">
        <v>8</v>
      </c>
      <c r="Q26" s="32">
        <v>8</v>
      </c>
      <c r="R26" s="32">
        <v>8</v>
      </c>
      <c r="S26" s="32">
        <v>8</v>
      </c>
      <c r="T26" s="32">
        <v>8</v>
      </c>
      <c r="U26" s="32">
        <v>8</v>
      </c>
      <c r="V26" s="32">
        <v>8</v>
      </c>
      <c r="W26" s="32">
        <v>7</v>
      </c>
      <c r="X26" s="32">
        <v>7</v>
      </c>
      <c r="Y26" s="32">
        <v>7</v>
      </c>
      <c r="Z26" s="32">
        <v>7</v>
      </c>
      <c r="AA26" s="32">
        <v>7</v>
      </c>
      <c r="AB26" s="32">
        <v>7</v>
      </c>
      <c r="AC26" s="46">
        <v>7</v>
      </c>
    </row>
    <row r="27" spans="2:31" ht="15.75">
      <c r="B27" s="29">
        <v>8</v>
      </c>
      <c r="C27" s="30" t="s">
        <v>49</v>
      </c>
      <c r="D27" s="31"/>
      <c r="E27" s="32">
        <v>8</v>
      </c>
      <c r="F27" s="32">
        <v>8</v>
      </c>
      <c r="G27" s="32">
        <v>8</v>
      </c>
      <c r="H27" s="32">
        <v>8</v>
      </c>
      <c r="I27" s="32">
        <v>8</v>
      </c>
      <c r="J27" s="32">
        <v>8</v>
      </c>
      <c r="K27" s="32">
        <v>8</v>
      </c>
      <c r="L27" s="32">
        <v>8</v>
      </c>
      <c r="M27" s="32">
        <v>7</v>
      </c>
      <c r="N27" s="32">
        <v>7</v>
      </c>
      <c r="O27" s="32">
        <v>7</v>
      </c>
      <c r="P27" s="32">
        <v>7</v>
      </c>
      <c r="Q27" s="32">
        <v>7</v>
      </c>
      <c r="R27" s="32">
        <v>7</v>
      </c>
      <c r="S27" s="32">
        <v>7</v>
      </c>
      <c r="T27" s="32">
        <v>7</v>
      </c>
      <c r="U27" s="32">
        <v>7</v>
      </c>
      <c r="V27" s="32">
        <v>7</v>
      </c>
      <c r="W27" s="32">
        <v>8</v>
      </c>
      <c r="X27" s="32">
        <v>8</v>
      </c>
      <c r="Y27" s="32">
        <v>8</v>
      </c>
      <c r="Z27" s="32">
        <v>8</v>
      </c>
      <c r="AA27" s="32">
        <v>8</v>
      </c>
      <c r="AB27" s="32">
        <v>8</v>
      </c>
      <c r="AC27" s="46">
        <v>8</v>
      </c>
    </row>
    <row r="29" spans="2:31"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</row>
    <row r="30" spans="2:31" ht="15">
      <c r="C30" s="36"/>
      <c r="D30" s="37"/>
      <c r="E30" s="37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4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41"/>
      <c r="AE30" s="38"/>
    </row>
    <row r="31" spans="2:31" ht="15">
      <c r="C31" s="36"/>
      <c r="D31" s="37"/>
      <c r="E31" s="37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4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41"/>
      <c r="AE31" s="38"/>
    </row>
    <row r="32" spans="2:31" ht="15.75">
      <c r="B32" s="36"/>
      <c r="C32" s="37"/>
      <c r="D32" s="38"/>
      <c r="E32" s="39"/>
      <c r="F32" s="40"/>
      <c r="G32" s="40"/>
      <c r="H32" s="39"/>
      <c r="I32" s="39"/>
      <c r="J32" s="40"/>
      <c r="K32" s="40"/>
      <c r="L32" s="39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2"/>
  <sheetViews>
    <sheetView workbookViewId="0">
      <selection activeCell="A5" sqref="A5"/>
    </sheetView>
  </sheetViews>
  <sheetFormatPr defaultRowHeight="12.75"/>
  <cols>
    <col min="2" max="2" width="9.28515625" bestFit="1" customWidth="1"/>
  </cols>
  <sheetData>
    <row r="3" spans="1:13" ht="12.75" customHeight="1">
      <c r="B3" s="55" t="s">
        <v>9</v>
      </c>
      <c r="C3" s="55"/>
      <c r="D3" s="56" t="s">
        <v>58</v>
      </c>
      <c r="E3" s="56"/>
      <c r="F3" s="57" t="s">
        <v>59</v>
      </c>
      <c r="G3" s="57"/>
      <c r="H3" s="57"/>
      <c r="I3" s="57"/>
    </row>
    <row r="5" spans="1:13">
      <c r="A5" s="2"/>
      <c r="B5" t="s">
        <v>60</v>
      </c>
      <c r="D5" t="s">
        <v>61</v>
      </c>
      <c r="F5" t="s">
        <v>62</v>
      </c>
      <c r="G5" s="7" t="s">
        <v>63</v>
      </c>
      <c r="H5" s="7" t="s">
        <v>64</v>
      </c>
      <c r="I5" t="s">
        <v>65</v>
      </c>
      <c r="J5" t="s">
        <v>66</v>
      </c>
      <c r="K5" t="s">
        <v>67</v>
      </c>
      <c r="L5" s="2"/>
      <c r="M5" s="2"/>
    </row>
    <row r="6" spans="1:13">
      <c r="A6" s="2"/>
      <c r="B6" s="1"/>
      <c r="F6" s="2"/>
      <c r="G6" s="2"/>
      <c r="H6" s="2"/>
      <c r="L6" s="2"/>
      <c r="M6" s="2"/>
    </row>
    <row r="7" spans="1:13">
      <c r="A7" s="2"/>
      <c r="B7" s="12"/>
      <c r="C7" s="13"/>
      <c r="D7" s="13"/>
      <c r="E7" s="13"/>
      <c r="F7" s="15"/>
      <c r="G7" s="15"/>
      <c r="H7" s="15"/>
      <c r="I7" s="13"/>
      <c r="L7" s="2"/>
      <c r="M7" s="2"/>
    </row>
    <row r="8" spans="1:13">
      <c r="A8" s="2"/>
      <c r="B8" s="12"/>
      <c r="C8" s="13"/>
      <c r="D8" s="13"/>
      <c r="E8" s="13"/>
      <c r="F8" s="15"/>
      <c r="G8" s="15"/>
      <c r="H8" s="15"/>
      <c r="I8" s="13"/>
      <c r="L8" s="2"/>
      <c r="M8" s="2"/>
    </row>
    <row r="9" spans="1:13">
      <c r="A9" s="2"/>
      <c r="B9" s="12"/>
      <c r="C9" s="13"/>
      <c r="D9" s="13"/>
      <c r="E9" s="13"/>
      <c r="F9" s="15"/>
      <c r="G9" s="15"/>
      <c r="H9" s="15"/>
      <c r="I9" s="13"/>
      <c r="L9" s="2"/>
      <c r="M9" s="2"/>
    </row>
    <row r="10" spans="1:13">
      <c r="A10" s="2"/>
      <c r="B10" s="12"/>
      <c r="C10" s="13"/>
      <c r="D10" s="13"/>
      <c r="E10" s="13"/>
      <c r="F10" s="15"/>
      <c r="G10" s="15"/>
      <c r="H10" s="15"/>
      <c r="I10" s="13"/>
      <c r="L10" s="2"/>
      <c r="M10" s="2"/>
    </row>
    <row r="11" spans="1:13">
      <c r="A11" s="2"/>
      <c r="B11" s="12"/>
      <c r="C11" s="13"/>
      <c r="D11" s="13"/>
      <c r="E11" s="13"/>
      <c r="F11" s="15"/>
      <c r="G11" s="15"/>
      <c r="H11" s="15"/>
      <c r="I11" s="13"/>
      <c r="L11" s="2"/>
      <c r="M11" s="2"/>
    </row>
    <row r="12" spans="1:13">
      <c r="A12" s="2"/>
      <c r="B12" s="15"/>
      <c r="C12" s="15"/>
      <c r="D12" s="15"/>
      <c r="E12" s="15"/>
      <c r="F12" s="15"/>
      <c r="G12" s="15"/>
      <c r="H12" s="15"/>
      <c r="I12" s="13"/>
      <c r="J12" s="2"/>
      <c r="K12" s="2"/>
      <c r="L12" s="2"/>
      <c r="M12" s="2"/>
    </row>
    <row r="13" spans="1:13">
      <c r="A13" s="2"/>
      <c r="B13" s="12"/>
      <c r="C13" s="13"/>
      <c r="D13" s="13"/>
      <c r="E13" s="13"/>
      <c r="F13" s="15"/>
      <c r="G13" s="15"/>
      <c r="H13" s="15"/>
      <c r="I13" s="13"/>
      <c r="J13" s="2"/>
      <c r="K13" s="2"/>
      <c r="L13" s="2"/>
      <c r="M13" s="2"/>
    </row>
    <row r="14" spans="1:13">
      <c r="A14" s="2"/>
      <c r="B14" s="15"/>
      <c r="C14" s="15"/>
      <c r="D14" s="15"/>
      <c r="E14" s="15"/>
      <c r="F14" s="15"/>
      <c r="G14" s="15"/>
      <c r="H14" s="15"/>
      <c r="I14" s="13"/>
      <c r="J14" s="2"/>
      <c r="K14" s="2"/>
      <c r="L14" s="2"/>
      <c r="M14" s="2"/>
    </row>
    <row r="15" spans="1:13">
      <c r="A15" s="2"/>
      <c r="B15" s="15"/>
      <c r="C15" s="15"/>
      <c r="D15" s="15"/>
      <c r="E15" s="15"/>
      <c r="F15" s="15"/>
      <c r="G15" s="15"/>
      <c r="H15" s="15"/>
      <c r="I15" s="13"/>
      <c r="J15" s="2"/>
      <c r="K15" s="2"/>
      <c r="L15" s="2"/>
      <c r="M15" s="2"/>
    </row>
    <row r="16" spans="1:13">
      <c r="A16" s="2"/>
      <c r="B16" s="15"/>
      <c r="C16" s="15"/>
      <c r="D16" s="15"/>
      <c r="E16" s="15"/>
      <c r="F16" s="15"/>
      <c r="G16" s="15"/>
      <c r="H16" s="15"/>
      <c r="I16" s="13"/>
      <c r="J16" s="2"/>
      <c r="K16" s="2"/>
      <c r="L16" s="2"/>
      <c r="M16" s="2"/>
    </row>
    <row r="17" spans="1:14">
      <c r="A17" s="2"/>
      <c r="B17" s="15"/>
      <c r="C17" s="15"/>
      <c r="D17" s="15"/>
      <c r="E17" s="15"/>
      <c r="F17" s="15"/>
      <c r="G17" s="15"/>
      <c r="H17" s="15"/>
      <c r="I17" s="13"/>
      <c r="J17" s="2"/>
      <c r="K17" s="2"/>
      <c r="L17" s="2"/>
      <c r="M17" s="2"/>
    </row>
    <row r="18" spans="1:14">
      <c r="A18" s="2"/>
      <c r="B18" s="15"/>
      <c r="C18" s="15"/>
      <c r="D18" s="15"/>
      <c r="E18" s="15"/>
      <c r="F18" s="15"/>
      <c r="G18" s="15"/>
      <c r="H18" s="15"/>
      <c r="I18" s="13"/>
      <c r="K18" s="2"/>
      <c r="L18" s="2"/>
      <c r="M18" s="2"/>
    </row>
    <row r="19" spans="1:14">
      <c r="A19" s="2"/>
      <c r="B19" s="15"/>
      <c r="C19" s="15"/>
      <c r="D19" s="15"/>
      <c r="E19" s="15"/>
      <c r="F19" s="15"/>
      <c r="G19" s="15"/>
      <c r="H19" s="15"/>
      <c r="I19" s="13"/>
      <c r="J19" s="13"/>
      <c r="K19" s="15"/>
      <c r="L19" s="15"/>
      <c r="M19" s="15"/>
      <c r="N19" s="13"/>
    </row>
    <row r="20" spans="1:14">
      <c r="A20" s="2"/>
      <c r="B20" s="12"/>
      <c r="C20" s="13"/>
      <c r="D20" s="13"/>
      <c r="E20" s="13"/>
      <c r="F20" s="49"/>
      <c r="G20" s="49"/>
      <c r="H20" s="26"/>
      <c r="I20" s="50"/>
      <c r="J20" s="2"/>
      <c r="K20" s="2"/>
      <c r="L20" s="2"/>
      <c r="M20" s="2"/>
    </row>
    <row r="21" spans="1:14">
      <c r="A21" s="2"/>
      <c r="B21" s="19"/>
      <c r="C21" s="13"/>
      <c r="D21" s="13"/>
      <c r="E21" s="13"/>
      <c r="F21" s="49"/>
      <c r="G21" s="49"/>
      <c r="H21" s="26"/>
      <c r="I21" s="50"/>
      <c r="J21" s="2"/>
      <c r="K21" s="2"/>
      <c r="L21" s="2" t="s">
        <v>68</v>
      </c>
      <c r="M21" s="2"/>
      <c r="N21">
        <f>COUNT(I6:I60)</f>
        <v>0</v>
      </c>
    </row>
    <row r="22" spans="1:14">
      <c r="A22" s="2"/>
      <c r="B22" s="15"/>
      <c r="C22" s="15"/>
      <c r="D22" s="15"/>
      <c r="E22" s="15"/>
      <c r="F22" s="15"/>
      <c r="G22" s="49"/>
      <c r="H22" s="15"/>
      <c r="I22" s="13"/>
      <c r="J22" s="2"/>
      <c r="K22" s="2"/>
      <c r="L22" s="2"/>
      <c r="M22" s="2"/>
    </row>
    <row r="23" spans="1:14">
      <c r="A23" s="2"/>
      <c r="B23" s="15"/>
      <c r="C23" s="15"/>
      <c r="D23" s="15"/>
      <c r="E23" s="15"/>
      <c r="F23" s="15"/>
      <c r="G23" s="15"/>
      <c r="H23" s="15"/>
      <c r="I23" s="13"/>
      <c r="J23" s="2"/>
      <c r="K23" s="2"/>
      <c r="L23" s="2" t="s">
        <v>69</v>
      </c>
      <c r="M23" s="2"/>
      <c r="N23">
        <f>SUM(I6:I60)</f>
        <v>0</v>
      </c>
    </row>
    <row r="24" spans="1:1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4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 t="s">
        <v>70</v>
      </c>
      <c r="M25" s="2"/>
      <c r="N25">
        <f>N21-N23</f>
        <v>0</v>
      </c>
    </row>
    <row r="26" spans="1:14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4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4">
      <c r="A28" s="2"/>
      <c r="B28" s="2"/>
      <c r="C28" s="1"/>
      <c r="G28" s="2"/>
      <c r="H28" s="2"/>
      <c r="I28" s="2"/>
      <c r="K28" s="2"/>
      <c r="L28" s="2"/>
      <c r="M28" s="2"/>
    </row>
    <row r="29" spans="1:14">
      <c r="A29" s="2"/>
      <c r="B29" s="2"/>
      <c r="C29" s="12"/>
      <c r="D29" s="13"/>
      <c r="E29" s="13"/>
      <c r="F29" s="13"/>
      <c r="G29" s="15"/>
      <c r="H29" s="15"/>
      <c r="I29" s="15"/>
      <c r="J29" s="13"/>
      <c r="K29" s="2"/>
      <c r="L29" s="2"/>
      <c r="M29" s="2"/>
    </row>
    <row r="30" spans="1:14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4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4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</sheetData>
  <mergeCells count="3">
    <mergeCell ref="B3:C3"/>
    <mergeCell ref="D3:E3"/>
    <mergeCell ref="F3:I3"/>
  </mergeCells>
  <phoneticPr fontId="1" type="noConversion"/>
  <hyperlinks>
    <hyperlink ref="F3" r:id="rId1"/>
    <hyperlink ref="F3:I3" r:id="rId2"/>
  </hyperlinks>
  <pageMargins left="0.75" right="0.75" top="1" bottom="1" header="0.4921259845" footer="0.4921259845"/>
  <headerFooter alignWithMargins="0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33"/>
  <sheetViews>
    <sheetView workbookViewId="0">
      <selection activeCell="E25" sqref="E25"/>
    </sheetView>
  </sheetViews>
  <sheetFormatPr defaultRowHeight="12.75"/>
  <sheetData>
    <row r="3" spans="1:13">
      <c r="B3" t="s">
        <v>8</v>
      </c>
    </row>
    <row r="5" spans="1:13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3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3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1:13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spans="1:13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</row>
    <row r="13" spans="1:13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spans="1:13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spans="1:13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spans="1:13">
      <c r="A17" s="2" t="s">
        <v>71</v>
      </c>
      <c r="B17" s="2"/>
      <c r="C17" s="2" t="s">
        <v>72</v>
      </c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3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</sheetData>
  <phoneticPr fontId="1" type="noConversion"/>
  <pageMargins left="0.75" right="0.75" top="1" bottom="1" header="0.4921259845" footer="0.492125984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V40"/>
  <sheetViews>
    <sheetView workbookViewId="0">
      <selection activeCell="G2" sqref="G2"/>
    </sheetView>
  </sheetViews>
  <sheetFormatPr defaultRowHeight="12.75"/>
  <sheetData>
    <row r="3" spans="1:22">
      <c r="B3" t="s">
        <v>6</v>
      </c>
    </row>
    <row r="4" spans="1:22">
      <c r="T4" s="53" t="s">
        <v>73</v>
      </c>
      <c r="U4" s="53" t="s">
        <v>74</v>
      </c>
      <c r="V4" s="53" t="s">
        <v>75</v>
      </c>
    </row>
    <row r="5" spans="1:22">
      <c r="A5" s="2"/>
      <c r="B5" t="s">
        <v>60</v>
      </c>
      <c r="D5" t="s">
        <v>61</v>
      </c>
      <c r="F5" t="s">
        <v>62</v>
      </c>
      <c r="G5" s="7" t="s">
        <v>63</v>
      </c>
      <c r="H5" s="7" t="s">
        <v>64</v>
      </c>
      <c r="I5" t="s">
        <v>65</v>
      </c>
      <c r="J5" t="s">
        <v>66</v>
      </c>
      <c r="K5" t="s">
        <v>67</v>
      </c>
      <c r="L5" t="s">
        <v>76</v>
      </c>
    </row>
    <row r="6" spans="1:22">
      <c r="A6" s="2"/>
      <c r="B6" s="12"/>
      <c r="C6" s="13"/>
      <c r="D6" s="13"/>
      <c r="E6" s="13"/>
      <c r="F6" s="26"/>
      <c r="G6" s="26"/>
      <c r="H6" s="26"/>
      <c r="I6" s="27"/>
      <c r="R6" t="s">
        <v>10</v>
      </c>
      <c r="T6" s="53">
        <v>0</v>
      </c>
      <c r="U6" s="53">
        <v>0</v>
      </c>
      <c r="V6" s="53">
        <v>4</v>
      </c>
    </row>
    <row r="7" spans="1:22">
      <c r="A7" s="2"/>
      <c r="B7" s="12"/>
      <c r="C7" s="13"/>
      <c r="D7" s="13"/>
      <c r="E7" s="13"/>
      <c r="F7" s="26"/>
      <c r="G7" s="26"/>
      <c r="H7" s="26"/>
      <c r="I7" s="27"/>
      <c r="R7" t="s">
        <v>11</v>
      </c>
      <c r="T7" s="53">
        <v>0</v>
      </c>
      <c r="U7" s="53">
        <v>0</v>
      </c>
      <c r="V7" s="53">
        <v>6</v>
      </c>
    </row>
    <row r="8" spans="1:22">
      <c r="A8" s="2"/>
      <c r="B8" s="12"/>
      <c r="C8" s="13"/>
      <c r="D8" s="13"/>
      <c r="E8" s="13"/>
      <c r="F8" s="26"/>
      <c r="G8" s="26"/>
      <c r="H8" s="26"/>
      <c r="I8" s="27"/>
      <c r="R8" t="s">
        <v>77</v>
      </c>
      <c r="T8" s="53">
        <v>1</v>
      </c>
      <c r="U8" s="53">
        <v>2</v>
      </c>
      <c r="V8" s="53">
        <v>5</v>
      </c>
    </row>
    <row r="9" spans="1:22">
      <c r="A9" s="2"/>
      <c r="B9" s="12"/>
      <c r="C9" s="13"/>
      <c r="D9" s="13"/>
      <c r="E9" s="13"/>
      <c r="F9" s="26"/>
      <c r="G9" s="26"/>
      <c r="H9" s="26"/>
      <c r="I9" s="27"/>
      <c r="R9" t="s">
        <v>9</v>
      </c>
      <c r="T9" s="53">
        <v>4</v>
      </c>
      <c r="U9" s="53">
        <v>2</v>
      </c>
      <c r="V9" s="53">
        <v>2</v>
      </c>
    </row>
    <row r="10" spans="1:22">
      <c r="A10" s="2"/>
      <c r="B10" s="12"/>
      <c r="C10" s="13"/>
      <c r="D10" s="13"/>
      <c r="E10" s="13"/>
      <c r="F10" s="26"/>
      <c r="G10" s="26"/>
      <c r="H10" s="26"/>
      <c r="I10" s="27"/>
      <c r="T10" s="53"/>
      <c r="U10" s="53"/>
      <c r="V10" s="53"/>
    </row>
    <row r="11" spans="1:22">
      <c r="A11" s="2"/>
      <c r="B11" s="12"/>
      <c r="C11" s="13"/>
      <c r="D11" s="13"/>
      <c r="E11" s="13"/>
      <c r="F11" s="26"/>
      <c r="G11" s="26"/>
      <c r="H11" s="26"/>
      <c r="I11" s="27"/>
      <c r="J11" s="13"/>
      <c r="R11" t="s">
        <v>78</v>
      </c>
      <c r="T11" s="53">
        <v>2</v>
      </c>
      <c r="U11" s="53">
        <v>0</v>
      </c>
      <c r="V11" s="53">
        <v>0</v>
      </c>
    </row>
    <row r="12" spans="1:22">
      <c r="A12" s="2"/>
      <c r="B12" s="12"/>
      <c r="C12" s="13"/>
      <c r="D12" s="13"/>
      <c r="E12" s="13"/>
      <c r="F12" s="26"/>
      <c r="G12" s="26"/>
      <c r="H12" s="26"/>
      <c r="I12" s="27"/>
      <c r="R12" t="s">
        <v>79</v>
      </c>
      <c r="T12" s="53">
        <v>2</v>
      </c>
      <c r="U12" s="53">
        <v>0</v>
      </c>
      <c r="V12" s="53">
        <v>0</v>
      </c>
    </row>
    <row r="13" spans="1:22">
      <c r="A13" s="2"/>
      <c r="B13" s="12"/>
      <c r="C13" s="13"/>
      <c r="D13" s="13"/>
      <c r="E13" s="13"/>
      <c r="F13" s="26"/>
      <c r="G13" s="26"/>
      <c r="H13" s="27"/>
      <c r="I13" s="27"/>
      <c r="R13" t="s">
        <v>80</v>
      </c>
      <c r="T13" s="53">
        <v>2</v>
      </c>
      <c r="U13" s="53">
        <v>0</v>
      </c>
      <c r="V13" s="53">
        <v>0</v>
      </c>
    </row>
    <row r="14" spans="1:22">
      <c r="A14" s="2"/>
      <c r="B14" s="12"/>
      <c r="C14" s="13"/>
      <c r="D14" s="13"/>
      <c r="E14" s="13"/>
      <c r="F14" s="26"/>
      <c r="G14" s="26"/>
      <c r="H14" s="26"/>
      <c r="I14" s="27"/>
      <c r="T14" s="53"/>
      <c r="U14" s="53"/>
    </row>
    <row r="15" spans="1:22">
      <c r="A15" s="2"/>
      <c r="B15" s="12"/>
      <c r="C15" s="13"/>
      <c r="D15" s="13"/>
      <c r="E15" s="13"/>
      <c r="F15" s="26"/>
      <c r="G15" s="26"/>
      <c r="H15" s="26"/>
      <c r="I15" s="27"/>
      <c r="T15" s="53">
        <f>SUM(T6:T13)</f>
        <v>11</v>
      </c>
      <c r="U15" s="53">
        <f t="shared" ref="U15:V15" si="0">SUM(U6:U13)</f>
        <v>4</v>
      </c>
      <c r="V15" s="53">
        <f t="shared" si="0"/>
        <v>17</v>
      </c>
    </row>
    <row r="16" spans="1:22">
      <c r="A16" s="2"/>
      <c r="B16" s="12"/>
      <c r="C16" s="13"/>
      <c r="D16" s="13"/>
      <c r="E16" s="13"/>
      <c r="F16" s="26"/>
      <c r="G16" s="26"/>
      <c r="H16" s="26"/>
      <c r="I16" s="27"/>
    </row>
    <row r="17" spans="1:14">
      <c r="A17" s="2"/>
      <c r="B17" s="12"/>
      <c r="C17" s="13"/>
      <c r="D17" s="13"/>
      <c r="E17" s="13"/>
      <c r="F17" s="26"/>
      <c r="G17" s="26"/>
      <c r="H17" s="27"/>
      <c r="I17" s="27"/>
    </row>
    <row r="18" spans="1:14">
      <c r="A18" s="2"/>
      <c r="B18" s="12"/>
      <c r="C18" s="13"/>
      <c r="D18" s="13"/>
      <c r="E18" s="13"/>
      <c r="F18" s="26"/>
      <c r="G18" s="26"/>
      <c r="H18" s="26"/>
      <c r="I18" s="27"/>
    </row>
    <row r="19" spans="1:14">
      <c r="A19" s="2"/>
      <c r="B19" s="12"/>
      <c r="C19" s="13"/>
      <c r="D19" s="13"/>
      <c r="E19" s="13"/>
      <c r="F19" s="26"/>
      <c r="G19" s="26"/>
      <c r="H19" s="26"/>
      <c r="I19" s="27"/>
    </row>
    <row r="20" spans="1:14">
      <c r="A20" s="2"/>
      <c r="B20" s="12"/>
      <c r="C20" s="13"/>
      <c r="D20" s="13"/>
      <c r="E20" s="13"/>
      <c r="F20" s="26"/>
      <c r="G20" s="26"/>
      <c r="H20" s="26"/>
      <c r="I20" s="27"/>
    </row>
    <row r="21" spans="1:14">
      <c r="A21" s="2"/>
      <c r="B21" s="12"/>
      <c r="C21" s="13"/>
      <c r="D21" s="13"/>
      <c r="E21" s="13"/>
      <c r="F21" s="26"/>
      <c r="G21" s="26"/>
      <c r="H21" s="26"/>
      <c r="I21" s="27"/>
      <c r="L21" t="s">
        <v>68</v>
      </c>
      <c r="N21">
        <f>COUNT(I6:I60)</f>
        <v>0</v>
      </c>
    </row>
    <row r="22" spans="1:14">
      <c r="A22" s="2"/>
      <c r="B22" s="12"/>
      <c r="C22" s="13"/>
      <c r="D22" s="13"/>
      <c r="E22" s="13"/>
      <c r="F22" s="26"/>
      <c r="G22" s="26"/>
      <c r="H22" s="26"/>
      <c r="I22" s="27"/>
    </row>
    <row r="23" spans="1:14">
      <c r="A23" s="2"/>
      <c r="B23" s="12"/>
      <c r="C23" s="13"/>
      <c r="D23" s="13"/>
      <c r="E23" s="13"/>
      <c r="F23" s="26"/>
      <c r="G23" s="26"/>
      <c r="H23" s="26"/>
      <c r="I23" s="27"/>
      <c r="L23" s="4" t="s">
        <v>69</v>
      </c>
      <c r="M23" s="4"/>
      <c r="N23" s="4">
        <f>SUM(I6:I38)</f>
        <v>0</v>
      </c>
    </row>
    <row r="24" spans="1:14">
      <c r="A24" s="2"/>
      <c r="B24" s="12"/>
      <c r="C24" s="13"/>
      <c r="D24" s="13"/>
      <c r="E24" s="13"/>
      <c r="F24" s="26"/>
      <c r="G24" s="26"/>
      <c r="H24" s="26"/>
      <c r="I24" s="27"/>
    </row>
    <row r="25" spans="1:14">
      <c r="A25" s="2"/>
      <c r="B25" s="12"/>
      <c r="C25" s="13"/>
      <c r="D25" s="13"/>
      <c r="E25" s="13"/>
      <c r="F25" s="26"/>
      <c r="G25" s="26"/>
      <c r="H25" s="27"/>
      <c r="I25" s="27"/>
      <c r="L25" s="5" t="s">
        <v>70</v>
      </c>
      <c r="M25" s="5"/>
      <c r="N25" s="5">
        <f>N21-N23</f>
        <v>0</v>
      </c>
    </row>
    <row r="26" spans="1:14">
      <c r="A26" s="2"/>
      <c r="B26" s="15"/>
      <c r="C26" s="15"/>
      <c r="D26" s="13"/>
      <c r="E26" s="13"/>
      <c r="F26" s="26"/>
      <c r="G26" s="26"/>
      <c r="H26" s="26"/>
      <c r="I26" s="27"/>
      <c r="J26" s="2"/>
      <c r="K26" s="2"/>
      <c r="L26" s="2"/>
      <c r="M26" s="2"/>
    </row>
    <row r="27" spans="1:14">
      <c r="A27" s="2"/>
      <c r="B27" s="12"/>
      <c r="C27" s="13"/>
      <c r="D27" s="13"/>
      <c r="E27" s="13"/>
      <c r="F27" s="26"/>
      <c r="G27" s="26"/>
      <c r="H27" s="26"/>
      <c r="I27" s="27"/>
      <c r="J27" s="2"/>
      <c r="K27" s="2"/>
      <c r="L27" s="2"/>
      <c r="M27" s="2"/>
    </row>
    <row r="28" spans="1:14">
      <c r="A28" s="2"/>
      <c r="B28" s="12"/>
      <c r="C28" s="13"/>
      <c r="D28" s="13"/>
      <c r="E28" s="13"/>
      <c r="F28" s="26"/>
      <c r="G28" s="26"/>
      <c r="H28" s="26"/>
      <c r="I28" s="27"/>
      <c r="J28" s="2"/>
      <c r="K28" s="2"/>
      <c r="L28" s="2"/>
      <c r="M28" s="2"/>
    </row>
    <row r="29" spans="1:14">
      <c r="A29" s="2"/>
      <c r="B29" s="12"/>
      <c r="C29" s="13"/>
      <c r="D29" s="13"/>
      <c r="E29" s="13"/>
      <c r="F29" s="26"/>
      <c r="G29" s="26"/>
      <c r="H29" s="27"/>
      <c r="I29" s="27"/>
      <c r="J29" s="2"/>
      <c r="K29" s="2"/>
      <c r="L29" s="2"/>
      <c r="M29" s="2"/>
    </row>
    <row r="30" spans="1:14">
      <c r="A30" s="2"/>
      <c r="B30" s="12"/>
      <c r="C30" s="13"/>
      <c r="D30" s="13"/>
      <c r="E30" s="13"/>
      <c r="F30" s="26"/>
      <c r="G30" s="26"/>
      <c r="H30" s="26"/>
      <c r="I30" s="27"/>
      <c r="J30" s="2"/>
      <c r="K30" s="2"/>
      <c r="L30" s="2"/>
      <c r="M30" s="2"/>
    </row>
    <row r="31" spans="1:14">
      <c r="A31" s="2"/>
      <c r="B31" s="12"/>
      <c r="C31" s="13"/>
      <c r="D31" s="13"/>
      <c r="E31" s="13"/>
      <c r="F31" s="26"/>
      <c r="G31" s="26"/>
      <c r="H31" s="27"/>
      <c r="I31" s="27"/>
      <c r="J31" s="2"/>
      <c r="K31" s="2"/>
      <c r="L31" s="2"/>
      <c r="M31" s="2"/>
    </row>
    <row r="32" spans="1:14">
      <c r="A32" s="2"/>
      <c r="B32" s="12"/>
      <c r="C32" s="13"/>
      <c r="D32" s="13"/>
      <c r="E32" s="13"/>
      <c r="F32" s="26"/>
      <c r="G32" s="26"/>
      <c r="H32" s="26"/>
      <c r="I32" s="27"/>
      <c r="J32" s="2"/>
      <c r="K32" s="2"/>
      <c r="L32" s="2"/>
      <c r="M32" s="2"/>
    </row>
    <row r="33" spans="1:13">
      <c r="A33" s="2"/>
      <c r="B33" s="12"/>
      <c r="C33" s="13"/>
      <c r="D33" s="13"/>
      <c r="E33" s="13"/>
      <c r="F33" s="26"/>
      <c r="G33" s="26"/>
      <c r="H33" s="26"/>
      <c r="I33" s="27"/>
      <c r="J33" s="2"/>
      <c r="K33" s="2"/>
      <c r="L33" s="2"/>
      <c r="M33" s="2"/>
    </row>
    <row r="34" spans="1:13">
      <c r="B34" s="12"/>
      <c r="C34" s="13"/>
      <c r="D34" s="13"/>
      <c r="E34" s="13"/>
      <c r="F34" s="26"/>
      <c r="G34" s="26"/>
      <c r="H34" s="26"/>
      <c r="I34" s="27"/>
    </row>
    <row r="35" spans="1:13">
      <c r="B35" s="12"/>
      <c r="C35" s="13"/>
      <c r="D35" s="13"/>
      <c r="E35" s="13"/>
      <c r="F35" s="26"/>
      <c r="G35" s="26"/>
      <c r="H35" s="26"/>
      <c r="I35" s="27"/>
    </row>
    <row r="36" spans="1:13">
      <c r="B36" s="12"/>
      <c r="C36" s="13"/>
      <c r="D36" s="13"/>
      <c r="E36" s="13"/>
      <c r="F36" s="26"/>
      <c r="G36" s="26"/>
      <c r="H36" s="27"/>
      <c r="I36" s="27"/>
    </row>
    <row r="37" spans="1:13">
      <c r="B37" s="12"/>
      <c r="C37" s="13"/>
      <c r="D37" s="13"/>
      <c r="E37" s="13"/>
      <c r="F37" s="26"/>
      <c r="G37" s="26"/>
      <c r="H37" s="26"/>
      <c r="I37" s="27"/>
    </row>
    <row r="38" spans="1:13">
      <c r="B38" s="12"/>
      <c r="C38" s="13"/>
      <c r="D38" s="13"/>
      <c r="E38" s="13"/>
      <c r="F38" s="26"/>
      <c r="G38" s="26"/>
      <c r="H38" s="27"/>
      <c r="I38" s="27"/>
    </row>
    <row r="39" spans="1:13">
      <c r="F39" s="53"/>
      <c r="G39" s="53"/>
      <c r="H39" s="53"/>
      <c r="I39" s="53"/>
    </row>
    <row r="40" spans="1:13">
      <c r="F40" s="53"/>
      <c r="G40" s="53"/>
      <c r="H40" s="53"/>
      <c r="I40" s="53"/>
    </row>
  </sheetData>
  <phoneticPr fontId="1" type="noConversion"/>
  <pageMargins left="0.75" right="0.75" top="1" bottom="1" header="0.4921259845" footer="0.492125984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38"/>
  <sheetViews>
    <sheetView workbookViewId="0">
      <selection activeCell="A5" sqref="A5:M33"/>
    </sheetView>
  </sheetViews>
  <sheetFormatPr defaultRowHeight="12.75"/>
  <sheetData>
    <row r="3" spans="1:13">
      <c r="B3" t="s">
        <v>81</v>
      </c>
      <c r="E3" t="s">
        <v>82</v>
      </c>
      <c r="F3" s="8"/>
      <c r="G3" s="11" t="s">
        <v>83</v>
      </c>
    </row>
    <row r="4" spans="1:13">
      <c r="F4" s="10"/>
      <c r="G4" s="9"/>
    </row>
    <row r="5" spans="1:13">
      <c r="A5" s="2"/>
      <c r="B5" s="2" t="s">
        <v>60</v>
      </c>
      <c r="C5" s="2"/>
      <c r="D5" s="2" t="s">
        <v>61</v>
      </c>
      <c r="E5" s="2"/>
      <c r="F5" s="2"/>
      <c r="G5" s="2"/>
      <c r="H5" s="2"/>
      <c r="I5" s="2"/>
      <c r="J5" s="2"/>
      <c r="K5" s="2"/>
      <c r="L5" s="2"/>
      <c r="M5" s="2"/>
    </row>
    <row r="6" spans="1:13">
      <c r="A6" s="2"/>
      <c r="B6" s="15"/>
      <c r="C6" s="15"/>
      <c r="D6" s="15"/>
      <c r="E6" s="15"/>
      <c r="F6" s="15"/>
      <c r="G6" s="15"/>
      <c r="H6" s="15"/>
      <c r="I6" s="2"/>
      <c r="J6" s="2"/>
      <c r="K6" s="2"/>
      <c r="L6" s="2"/>
      <c r="M6" s="2"/>
    </row>
    <row r="7" spans="1:13">
      <c r="A7" s="2"/>
      <c r="B7" s="15"/>
      <c r="C7" s="15"/>
      <c r="D7" s="15"/>
      <c r="E7" s="15"/>
      <c r="F7" s="15"/>
      <c r="G7" s="15"/>
      <c r="H7" s="15"/>
      <c r="I7" s="2"/>
      <c r="J7" s="2"/>
      <c r="K7" s="2"/>
      <c r="L7" s="2"/>
      <c r="M7" s="2"/>
    </row>
    <row r="8" spans="1:13">
      <c r="A8" s="2"/>
      <c r="B8" s="15"/>
      <c r="C8" s="15"/>
      <c r="D8" s="15"/>
      <c r="E8" s="15"/>
      <c r="F8" s="15"/>
      <c r="G8" s="15"/>
      <c r="H8" s="15"/>
      <c r="I8" s="2"/>
      <c r="J8" s="2"/>
      <c r="K8" s="2"/>
      <c r="L8" s="2"/>
      <c r="M8" s="2"/>
    </row>
    <row r="9" spans="1:13">
      <c r="A9" s="2"/>
      <c r="B9" s="15"/>
      <c r="C9" s="15"/>
      <c r="D9" s="15"/>
      <c r="E9" s="15"/>
      <c r="F9" s="15"/>
      <c r="G9" s="15"/>
      <c r="H9" s="15"/>
      <c r="I9" s="2"/>
      <c r="J9" s="2"/>
      <c r="K9" s="2"/>
      <c r="L9" s="2"/>
      <c r="M9" s="2"/>
    </row>
    <row r="10" spans="1:13">
      <c r="A10" s="2"/>
      <c r="B10" s="15"/>
      <c r="C10" s="15"/>
      <c r="D10" s="15"/>
      <c r="E10" s="15"/>
      <c r="F10" s="15"/>
      <c r="G10" s="15"/>
      <c r="H10" s="15"/>
      <c r="I10" s="2"/>
      <c r="J10" s="2"/>
      <c r="K10" s="2"/>
      <c r="L10" s="2"/>
      <c r="M10" s="2"/>
    </row>
    <row r="11" spans="1:13">
      <c r="A11" s="2"/>
      <c r="B11" s="15"/>
      <c r="C11" s="15"/>
      <c r="D11" s="15"/>
      <c r="E11" s="15"/>
      <c r="F11" s="15"/>
      <c r="G11" s="15"/>
      <c r="H11" s="15"/>
      <c r="I11" s="2"/>
      <c r="J11" s="2"/>
      <c r="K11" s="2"/>
      <c r="L11" s="2"/>
      <c r="M11" s="2"/>
    </row>
    <row r="12" spans="1:13">
      <c r="A12" s="2"/>
      <c r="B12" s="15"/>
      <c r="C12" s="15"/>
      <c r="D12" s="15"/>
      <c r="E12" s="15"/>
      <c r="F12" s="15"/>
      <c r="G12" s="15"/>
      <c r="H12" s="15"/>
      <c r="I12" s="2"/>
      <c r="J12" s="2"/>
      <c r="K12" s="2"/>
      <c r="L12" s="2"/>
      <c r="M12" s="2"/>
    </row>
    <row r="13" spans="1:13">
      <c r="A13" s="2"/>
      <c r="B13" s="15"/>
      <c r="C13" s="15"/>
      <c r="D13" s="15"/>
      <c r="E13" s="15"/>
      <c r="F13" s="15"/>
      <c r="G13" s="15"/>
      <c r="H13" s="15"/>
      <c r="I13" s="2"/>
      <c r="J13" s="2"/>
      <c r="K13" s="2"/>
      <c r="L13" s="2"/>
      <c r="M13" s="2"/>
    </row>
    <row r="14" spans="1:13">
      <c r="A14" s="2"/>
      <c r="B14" s="15"/>
      <c r="C14" s="15"/>
      <c r="D14" s="15"/>
      <c r="E14" s="15"/>
      <c r="F14" s="15"/>
      <c r="G14" s="15"/>
      <c r="H14" s="15"/>
      <c r="I14" s="2"/>
      <c r="J14" s="2"/>
      <c r="K14" s="2"/>
      <c r="L14" s="2"/>
      <c r="M14" s="2"/>
    </row>
    <row r="15" spans="1:13">
      <c r="A15" s="2"/>
      <c r="B15" s="15"/>
      <c r="C15" s="15"/>
      <c r="D15" s="15"/>
      <c r="E15" s="15"/>
      <c r="F15" s="15"/>
      <c r="G15" s="15"/>
      <c r="H15" s="15"/>
      <c r="I15" s="2"/>
      <c r="J15" s="2"/>
      <c r="K15" s="2"/>
      <c r="L15" s="2"/>
      <c r="M15" s="2"/>
    </row>
    <row r="16" spans="1:13">
      <c r="A16" s="2"/>
      <c r="B16" s="15"/>
      <c r="C16" s="15"/>
      <c r="D16" s="15"/>
      <c r="E16" s="15"/>
      <c r="F16" s="15"/>
      <c r="G16" s="15"/>
      <c r="H16" s="15"/>
      <c r="I16" s="2"/>
      <c r="J16" s="2"/>
      <c r="K16" s="2"/>
      <c r="L16" s="2"/>
      <c r="M16" s="2"/>
    </row>
    <row r="17" spans="1:13">
      <c r="A17" s="2"/>
      <c r="B17" s="15"/>
      <c r="C17" s="15"/>
      <c r="D17" s="15"/>
      <c r="E17" s="15"/>
      <c r="F17" s="15"/>
      <c r="G17" s="15"/>
      <c r="H17" s="15"/>
      <c r="I17" s="2"/>
      <c r="J17" s="2"/>
      <c r="K17" s="2"/>
      <c r="L17" s="2"/>
      <c r="M17" s="2"/>
    </row>
    <row r="18" spans="1:13">
      <c r="A18" s="2"/>
      <c r="B18" s="15"/>
      <c r="C18" s="15"/>
      <c r="D18" s="15"/>
      <c r="E18" s="15"/>
      <c r="F18" s="15"/>
      <c r="G18" s="15"/>
      <c r="H18" s="15"/>
      <c r="I18" s="2"/>
      <c r="J18" s="2"/>
      <c r="K18" s="2"/>
      <c r="L18" s="2"/>
      <c r="M18" s="2"/>
    </row>
    <row r="19" spans="1:13">
      <c r="A19" s="2"/>
      <c r="B19" s="15"/>
      <c r="C19" s="15"/>
      <c r="D19" s="15"/>
      <c r="E19" s="15"/>
      <c r="F19" s="15"/>
      <c r="G19" s="15"/>
      <c r="H19" s="15"/>
      <c r="I19" s="2"/>
      <c r="J19" s="2"/>
      <c r="K19" s="2"/>
      <c r="L19" s="2"/>
      <c r="M19" s="2"/>
    </row>
    <row r="20" spans="1:13">
      <c r="A20" s="2"/>
      <c r="B20" s="15"/>
      <c r="C20" s="15"/>
      <c r="D20" s="15"/>
      <c r="E20" s="15"/>
      <c r="F20" s="15"/>
      <c r="G20" s="15"/>
      <c r="H20" s="15"/>
      <c r="I20" s="2"/>
      <c r="J20" s="2"/>
      <c r="K20" s="2"/>
      <c r="L20" s="2"/>
      <c r="M20" s="2"/>
    </row>
    <row r="21" spans="1:13">
      <c r="A21" s="2"/>
      <c r="B21" s="15"/>
      <c r="C21" s="15"/>
      <c r="D21" s="15"/>
      <c r="E21" s="15"/>
      <c r="F21" s="15"/>
      <c r="G21" s="15"/>
      <c r="H21" s="15"/>
      <c r="I21" s="2"/>
      <c r="J21" s="2"/>
      <c r="K21" s="2"/>
      <c r="L21" s="2"/>
      <c r="M21" s="2"/>
    </row>
    <row r="22" spans="1:13">
      <c r="A22" s="2"/>
      <c r="B22" s="15"/>
      <c r="C22" s="15"/>
      <c r="D22" s="15"/>
      <c r="E22" s="15"/>
      <c r="F22" s="15"/>
      <c r="G22" s="15"/>
      <c r="H22" s="15"/>
      <c r="I22" s="2"/>
      <c r="J22" s="2"/>
      <c r="K22" s="2"/>
      <c r="L22" s="2"/>
      <c r="M22" s="2"/>
    </row>
    <row r="23" spans="1:13">
      <c r="A23" s="2"/>
      <c r="B23" s="15"/>
      <c r="C23" s="15"/>
      <c r="D23" s="15"/>
      <c r="E23" s="15"/>
      <c r="F23" s="15"/>
      <c r="G23" s="15"/>
      <c r="H23" s="15"/>
      <c r="I23" s="2"/>
      <c r="J23" s="2"/>
      <c r="K23" s="2"/>
      <c r="L23" s="2"/>
      <c r="M23" s="2"/>
    </row>
    <row r="24" spans="1:13">
      <c r="A24" s="2"/>
      <c r="B24" s="15"/>
      <c r="C24" s="15"/>
      <c r="D24" s="15"/>
      <c r="E24" s="15"/>
      <c r="F24" s="15"/>
      <c r="G24" s="15"/>
      <c r="H24" s="15"/>
      <c r="I24" s="2"/>
      <c r="J24" s="2"/>
      <c r="K24" s="2"/>
      <c r="L24" s="2"/>
      <c r="M24" s="2"/>
    </row>
    <row r="25" spans="1:13">
      <c r="A25" s="2"/>
      <c r="B25" s="15"/>
      <c r="C25" s="15"/>
      <c r="D25" s="15"/>
      <c r="E25" s="15"/>
      <c r="F25" s="15"/>
      <c r="G25" s="15"/>
      <c r="H25" s="15"/>
      <c r="I25" s="2"/>
      <c r="J25" s="2"/>
      <c r="K25" s="2"/>
      <c r="L25" s="2"/>
      <c r="M25" s="2"/>
    </row>
    <row r="26" spans="1:13">
      <c r="A26" s="2"/>
      <c r="B26" s="15"/>
      <c r="C26" s="15"/>
      <c r="D26" s="15"/>
      <c r="E26" s="15"/>
      <c r="F26" s="15"/>
      <c r="G26" s="15"/>
      <c r="H26" s="15"/>
      <c r="I26" s="2"/>
      <c r="J26" s="2"/>
      <c r="K26" s="2"/>
      <c r="L26" s="2"/>
      <c r="M26" s="2"/>
    </row>
    <row r="27" spans="1:13">
      <c r="A27" s="2"/>
      <c r="B27" s="15"/>
      <c r="C27" s="15"/>
      <c r="D27" s="15"/>
      <c r="E27" s="15"/>
      <c r="F27" s="15"/>
      <c r="G27" s="15"/>
      <c r="H27" s="15"/>
      <c r="I27" s="2"/>
      <c r="J27" s="2"/>
      <c r="K27" s="2"/>
      <c r="L27" s="2"/>
      <c r="M27" s="2"/>
    </row>
    <row r="28" spans="1:13">
      <c r="A28" s="2"/>
      <c r="B28" s="15"/>
      <c r="C28" s="15"/>
      <c r="D28" s="15"/>
      <c r="E28" s="15"/>
      <c r="F28" s="15"/>
      <c r="G28" s="15"/>
      <c r="H28" s="15"/>
      <c r="I28" s="2"/>
      <c r="J28" s="2"/>
      <c r="K28" s="2"/>
      <c r="L28" s="2"/>
      <c r="M28" s="2"/>
    </row>
    <row r="29" spans="1:13">
      <c r="A29" s="2"/>
      <c r="B29" s="15"/>
      <c r="C29" s="15"/>
      <c r="D29" s="15"/>
      <c r="E29" s="15"/>
      <c r="F29" s="15"/>
      <c r="G29" s="15"/>
      <c r="H29" s="15"/>
      <c r="I29" s="2"/>
      <c r="J29" s="2"/>
      <c r="K29" s="2"/>
      <c r="L29" s="2"/>
      <c r="M29" s="2"/>
    </row>
    <row r="30" spans="1:13">
      <c r="A30" s="2"/>
      <c r="B30" s="15"/>
      <c r="C30" s="15"/>
      <c r="D30" s="15"/>
      <c r="E30" s="15"/>
      <c r="F30" s="15"/>
      <c r="G30" s="15"/>
      <c r="H30" s="15"/>
      <c r="I30" s="2"/>
      <c r="J30" s="2"/>
      <c r="K30" s="2"/>
      <c r="L30" s="2"/>
      <c r="M30" s="2"/>
    </row>
    <row r="31" spans="1:13">
      <c r="A31" s="2"/>
      <c r="B31" s="15"/>
      <c r="C31" s="15"/>
      <c r="D31" s="15"/>
      <c r="E31" s="15"/>
      <c r="F31" s="15"/>
      <c r="G31" s="15"/>
      <c r="H31" s="15"/>
      <c r="I31" s="2"/>
      <c r="J31" s="2"/>
      <c r="K31" s="2"/>
      <c r="L31" s="2"/>
      <c r="M31" s="2"/>
    </row>
    <row r="32" spans="1:13">
      <c r="A32" s="2"/>
      <c r="B32" s="15"/>
      <c r="C32" s="15"/>
      <c r="D32" s="15"/>
      <c r="E32" s="15"/>
      <c r="F32" s="15"/>
      <c r="G32" s="15"/>
      <c r="H32" s="15"/>
      <c r="I32" s="2"/>
      <c r="J32" s="2"/>
      <c r="K32" s="2"/>
      <c r="L32" s="2"/>
      <c r="M32" s="2"/>
    </row>
    <row r="33" spans="1:13">
      <c r="A33" s="2"/>
      <c r="B33" s="15"/>
      <c r="C33" s="15"/>
      <c r="D33" s="15"/>
      <c r="E33" s="15"/>
      <c r="F33" s="15"/>
      <c r="G33" s="15"/>
      <c r="H33" s="15"/>
      <c r="I33" s="2"/>
      <c r="J33" s="2"/>
      <c r="K33" s="2"/>
      <c r="L33" s="2"/>
      <c r="M33" s="2"/>
    </row>
    <row r="34" spans="1:13">
      <c r="B34" s="13"/>
      <c r="C34" s="13"/>
      <c r="D34" s="13"/>
      <c r="E34" s="13"/>
      <c r="F34" s="13"/>
      <c r="G34" s="13"/>
      <c r="H34" s="13"/>
    </row>
    <row r="35" spans="1:13">
      <c r="B35" s="13"/>
      <c r="C35" s="13"/>
      <c r="D35" s="13"/>
      <c r="E35" s="13"/>
      <c r="F35" s="13"/>
      <c r="G35" s="13"/>
      <c r="H35" s="13"/>
    </row>
    <row r="36" spans="1:13">
      <c r="B36" s="13"/>
      <c r="C36" s="13"/>
      <c r="D36" s="13"/>
      <c r="E36" s="13"/>
      <c r="F36" s="13"/>
      <c r="G36" s="13"/>
      <c r="H36" s="13"/>
    </row>
    <row r="37" spans="1:13">
      <c r="B37" s="13"/>
      <c r="C37" s="13"/>
      <c r="D37" s="13"/>
      <c r="E37" s="13"/>
      <c r="F37" s="13"/>
      <c r="G37" s="13"/>
      <c r="H37" s="13"/>
    </row>
    <row r="38" spans="1:13">
      <c r="B38" s="13"/>
      <c r="C38" s="13"/>
      <c r="D38" s="13"/>
      <c r="E38" s="13"/>
      <c r="F38" s="13"/>
      <c r="G38" s="13"/>
      <c r="H38" s="13"/>
    </row>
  </sheetData>
  <phoneticPr fontId="1" type="noConversion"/>
  <hyperlinks>
    <hyperlink ref="G3" r:id="rId1"/>
  </hyperlinks>
  <pageMargins left="0.75" right="0.75" top="1" bottom="1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4"/>
  <sheetViews>
    <sheetView workbookViewId="0">
      <selection activeCell="A5" sqref="A5:L34"/>
    </sheetView>
  </sheetViews>
  <sheetFormatPr defaultRowHeight="12.75"/>
  <sheetData>
    <row r="3" spans="1:12">
      <c r="B3" t="s">
        <v>5</v>
      </c>
    </row>
    <row r="5" spans="1:1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</row>
    <row r="9" spans="1:1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1:1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</row>
    <row r="16" spans="1:1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1:1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1:1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</row>
    <row r="19" spans="1:1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</row>
    <row r="20" spans="1:1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</row>
    <row r="21" spans="1:1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  <row r="32" spans="1:1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</row>
    <row r="33" spans="1:1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</row>
    <row r="34" spans="1:1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</row>
  </sheetData>
  <phoneticPr fontId="1" type="noConversion"/>
  <pageMargins left="0.75" right="0.75" top="1" bottom="1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2"/>
  <sheetViews>
    <sheetView workbookViewId="0">
      <selection activeCell="A5" sqref="A5:L32"/>
    </sheetView>
  </sheetViews>
  <sheetFormatPr defaultRowHeight="12.75"/>
  <sheetData>
    <row r="3" spans="1:12">
      <c r="B3" t="s">
        <v>13</v>
      </c>
    </row>
    <row r="5" spans="1:1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</row>
    <row r="9" spans="1:1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1:1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</row>
    <row r="16" spans="1:1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1:1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1:1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</row>
    <row r="19" spans="1:1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</row>
    <row r="20" spans="1:1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</row>
    <row r="21" spans="1:1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  <row r="32" spans="1:1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</row>
  </sheetData>
  <phoneticPr fontId="1" type="noConversion"/>
  <pageMargins left="0.75" right="0.75" top="1" bottom="1" header="0.4921259845" footer="0.492125984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58"/>
  <sheetViews>
    <sheetView tabSelected="1" topLeftCell="A47" workbookViewId="0">
      <selection activeCell="J59" sqref="J59"/>
    </sheetView>
  </sheetViews>
  <sheetFormatPr defaultRowHeight="12.75"/>
  <cols>
    <col min="2" max="2" width="10.28515625" bestFit="1" customWidth="1"/>
  </cols>
  <sheetData>
    <row r="3" spans="1:12">
      <c r="B3" t="s">
        <v>11</v>
      </c>
      <c r="D3" t="s">
        <v>84</v>
      </c>
      <c r="F3" s="23" t="s">
        <v>85</v>
      </c>
    </row>
    <row r="5" spans="1:12">
      <c r="A5" s="2"/>
      <c r="B5" t="s">
        <v>60</v>
      </c>
      <c r="D5" t="s">
        <v>61</v>
      </c>
      <c r="F5" t="s">
        <v>62</v>
      </c>
      <c r="G5" s="7" t="s">
        <v>63</v>
      </c>
      <c r="H5" s="7" t="s">
        <v>64</v>
      </c>
      <c r="I5" t="s">
        <v>65</v>
      </c>
      <c r="J5" t="s">
        <v>66</v>
      </c>
      <c r="K5" t="s">
        <v>67</v>
      </c>
      <c r="L5" t="s">
        <v>76</v>
      </c>
    </row>
    <row r="6" spans="1:12">
      <c r="A6" s="2"/>
      <c r="B6" s="1" t="s">
        <v>86</v>
      </c>
      <c r="D6" t="s">
        <v>87</v>
      </c>
      <c r="F6" s="2" t="s">
        <v>88</v>
      </c>
      <c r="G6" s="2" t="s">
        <v>88</v>
      </c>
      <c r="H6" s="2"/>
      <c r="I6">
        <v>1</v>
      </c>
    </row>
    <row r="7" spans="1:12">
      <c r="A7" s="2"/>
      <c r="B7" s="12" t="s">
        <v>89</v>
      </c>
      <c r="C7" s="13"/>
      <c r="D7" s="13" t="s">
        <v>87</v>
      </c>
      <c r="E7" s="13"/>
      <c r="F7" s="15" t="s">
        <v>90</v>
      </c>
      <c r="G7" s="15" t="s">
        <v>90</v>
      </c>
      <c r="H7" s="15"/>
      <c r="I7" s="13">
        <v>1</v>
      </c>
    </row>
    <row r="8" spans="1:12">
      <c r="A8" s="2"/>
      <c r="B8" s="12" t="s">
        <v>91</v>
      </c>
      <c r="C8" s="13"/>
      <c r="D8" s="13" t="s">
        <v>92</v>
      </c>
      <c r="E8" s="13"/>
      <c r="F8" s="15" t="s">
        <v>90</v>
      </c>
      <c r="G8" s="15" t="s">
        <v>93</v>
      </c>
      <c r="H8" s="15" t="s">
        <v>94</v>
      </c>
      <c r="I8" s="13">
        <v>1</v>
      </c>
    </row>
    <row r="9" spans="1:12">
      <c r="A9" s="2"/>
      <c r="B9" s="12" t="s">
        <v>95</v>
      </c>
      <c r="C9" s="13"/>
      <c r="D9" s="13" t="s">
        <v>3</v>
      </c>
      <c r="E9" s="13"/>
      <c r="F9" s="15" t="s">
        <v>96</v>
      </c>
      <c r="G9" s="15" t="s">
        <v>88</v>
      </c>
      <c r="H9" s="15"/>
      <c r="I9" s="13">
        <v>1</v>
      </c>
    </row>
    <row r="10" spans="1:12">
      <c r="A10" s="2"/>
      <c r="B10" s="12" t="s">
        <v>97</v>
      </c>
      <c r="C10" s="13"/>
      <c r="D10" s="13" t="s">
        <v>3</v>
      </c>
      <c r="E10" s="13"/>
      <c r="F10" s="15" t="s">
        <v>98</v>
      </c>
      <c r="G10" s="15" t="s">
        <v>93</v>
      </c>
      <c r="H10" s="15"/>
      <c r="I10" s="13">
        <v>0</v>
      </c>
    </row>
    <row r="11" spans="1:12">
      <c r="A11" s="2"/>
      <c r="B11" s="12" t="s">
        <v>99</v>
      </c>
      <c r="C11" s="13"/>
      <c r="D11" s="13" t="s">
        <v>3</v>
      </c>
      <c r="E11" s="13"/>
      <c r="F11" s="15" t="s">
        <v>100</v>
      </c>
      <c r="G11" s="15" t="s">
        <v>101</v>
      </c>
      <c r="H11" s="15"/>
      <c r="I11" s="13">
        <v>1</v>
      </c>
    </row>
    <row r="12" spans="1:12">
      <c r="A12" s="2"/>
      <c r="B12" s="12" t="s">
        <v>102</v>
      </c>
      <c r="C12" s="13"/>
      <c r="D12" s="13" t="s">
        <v>6</v>
      </c>
      <c r="E12" s="13"/>
      <c r="F12" s="15" t="s">
        <v>96</v>
      </c>
      <c r="G12" s="15" t="s">
        <v>101</v>
      </c>
      <c r="H12" s="15" t="s">
        <v>96</v>
      </c>
      <c r="I12" s="13">
        <v>1</v>
      </c>
    </row>
    <row r="13" spans="1:12">
      <c r="A13" s="2"/>
      <c r="B13" s="12" t="s">
        <v>103</v>
      </c>
      <c r="C13" s="13"/>
      <c r="D13" s="13" t="s">
        <v>92</v>
      </c>
      <c r="E13" s="13"/>
      <c r="F13" s="15" t="s">
        <v>104</v>
      </c>
      <c r="G13" s="15" t="s">
        <v>105</v>
      </c>
      <c r="H13" s="13"/>
      <c r="I13" s="13"/>
    </row>
    <row r="14" spans="1:12">
      <c r="A14" s="2"/>
      <c r="B14" s="12" t="s">
        <v>106</v>
      </c>
      <c r="C14" s="13"/>
      <c r="D14" s="13" t="s">
        <v>107</v>
      </c>
      <c r="E14" s="13"/>
      <c r="F14" s="15" t="s">
        <v>88</v>
      </c>
      <c r="G14" s="15" t="s">
        <v>90</v>
      </c>
      <c r="H14" s="48" t="s">
        <v>108</v>
      </c>
      <c r="I14" s="13">
        <v>1</v>
      </c>
    </row>
    <row r="15" spans="1:12">
      <c r="A15" s="2"/>
      <c r="B15" s="12" t="s">
        <v>109</v>
      </c>
      <c r="C15" s="13"/>
      <c r="D15" s="13" t="s">
        <v>10</v>
      </c>
      <c r="E15" s="13"/>
      <c r="F15" s="15" t="s">
        <v>104</v>
      </c>
      <c r="G15" s="15" t="s">
        <v>110</v>
      </c>
      <c r="H15" s="15" t="s">
        <v>111</v>
      </c>
      <c r="I15" s="51">
        <v>0</v>
      </c>
    </row>
    <row r="16" spans="1:12">
      <c r="A16" s="2"/>
      <c r="B16" s="12" t="s">
        <v>112</v>
      </c>
      <c r="C16" s="13"/>
      <c r="D16" s="13" t="s">
        <v>3</v>
      </c>
      <c r="E16" s="13"/>
      <c r="F16" s="15" t="s">
        <v>88</v>
      </c>
      <c r="G16" s="15" t="s">
        <v>88</v>
      </c>
      <c r="H16" s="15" t="s">
        <v>88</v>
      </c>
      <c r="I16" s="51">
        <v>1</v>
      </c>
    </row>
    <row r="17" spans="1:14">
      <c r="A17" s="2"/>
      <c r="B17" s="12" t="s">
        <v>113</v>
      </c>
      <c r="C17" s="13"/>
      <c r="D17" s="13" t="s">
        <v>6</v>
      </c>
      <c r="E17" s="13"/>
      <c r="F17" s="15" t="s">
        <v>88</v>
      </c>
      <c r="G17" s="15" t="s">
        <v>88</v>
      </c>
      <c r="H17" s="15"/>
      <c r="I17" s="51">
        <v>1</v>
      </c>
    </row>
    <row r="18" spans="1:14">
      <c r="A18" s="2"/>
      <c r="B18" s="12" t="s">
        <v>114</v>
      </c>
      <c r="C18" s="13"/>
      <c r="D18" s="13" t="s">
        <v>92</v>
      </c>
      <c r="E18" s="13"/>
      <c r="F18" s="15" t="s">
        <v>115</v>
      </c>
      <c r="G18" s="15" t="s">
        <v>96</v>
      </c>
      <c r="H18" s="13"/>
      <c r="I18" s="13">
        <v>1</v>
      </c>
    </row>
    <row r="19" spans="1:14">
      <c r="A19" s="2"/>
      <c r="B19" s="12" t="s">
        <v>116</v>
      </c>
      <c r="C19" s="13" t="s">
        <v>117</v>
      </c>
      <c r="D19" s="13" t="s">
        <v>6</v>
      </c>
      <c r="E19" s="13"/>
      <c r="F19" s="15" t="s">
        <v>94</v>
      </c>
      <c r="G19" s="15" t="s">
        <v>96</v>
      </c>
      <c r="H19" s="52" t="s">
        <v>118</v>
      </c>
      <c r="I19" s="13">
        <v>1</v>
      </c>
    </row>
    <row r="20" spans="1:14">
      <c r="A20" s="2"/>
      <c r="B20" s="12" t="s">
        <v>119</v>
      </c>
      <c r="C20" s="13"/>
      <c r="D20" s="13" t="s">
        <v>92</v>
      </c>
      <c r="E20" s="13"/>
      <c r="F20" s="15" t="s">
        <v>120</v>
      </c>
      <c r="G20" s="15"/>
      <c r="H20" s="15"/>
      <c r="I20" s="13"/>
    </row>
    <row r="21" spans="1:14">
      <c r="A21" s="2"/>
      <c r="B21" s="12" t="s">
        <v>121</v>
      </c>
      <c r="C21" s="13"/>
      <c r="D21" s="13" t="s">
        <v>3</v>
      </c>
      <c r="E21" s="13"/>
      <c r="F21" s="15" t="s">
        <v>101</v>
      </c>
      <c r="G21" s="15" t="s">
        <v>122</v>
      </c>
      <c r="H21" s="15"/>
      <c r="I21" s="13"/>
      <c r="L21" t="s">
        <v>68</v>
      </c>
      <c r="N21">
        <f>COUNT(I6:I60)</f>
        <v>39</v>
      </c>
    </row>
    <row r="22" spans="1:14">
      <c r="A22" s="2"/>
      <c r="B22" s="12" t="s">
        <v>123</v>
      </c>
      <c r="C22" s="13"/>
      <c r="D22" s="13" t="s">
        <v>3</v>
      </c>
      <c r="E22" s="13"/>
      <c r="F22" s="15" t="s">
        <v>101</v>
      </c>
      <c r="G22" s="15" t="s">
        <v>94</v>
      </c>
      <c r="H22" s="15" t="s">
        <v>94</v>
      </c>
      <c r="I22" s="13">
        <v>1</v>
      </c>
    </row>
    <row r="23" spans="1:14">
      <c r="A23" s="2"/>
      <c r="B23" s="12" t="s">
        <v>124</v>
      </c>
      <c r="C23" s="13"/>
      <c r="D23" s="13" t="s">
        <v>3</v>
      </c>
      <c r="E23" s="13"/>
      <c r="F23" s="15" t="s">
        <v>100</v>
      </c>
      <c r="G23" s="15" t="s">
        <v>94</v>
      </c>
      <c r="H23" s="15"/>
      <c r="I23" s="13">
        <v>1</v>
      </c>
      <c r="L23" s="4" t="s">
        <v>69</v>
      </c>
      <c r="M23" s="4"/>
      <c r="N23" s="4">
        <f>SUM(I6:I60)</f>
        <v>34</v>
      </c>
    </row>
    <row r="24" spans="1:14">
      <c r="A24" s="2"/>
      <c r="B24" s="12" t="s">
        <v>125</v>
      </c>
      <c r="C24" s="13"/>
      <c r="D24" s="13" t="s">
        <v>10</v>
      </c>
      <c r="E24" s="13"/>
      <c r="F24" s="15" t="s">
        <v>88</v>
      </c>
      <c r="G24" s="15" t="s">
        <v>126</v>
      </c>
      <c r="H24" s="15"/>
      <c r="I24" s="51"/>
    </row>
    <row r="25" spans="1:14">
      <c r="A25" s="2"/>
      <c r="B25" s="12" t="s">
        <v>127</v>
      </c>
      <c r="C25" s="13"/>
      <c r="D25" s="13" t="s">
        <v>3</v>
      </c>
      <c r="E25" s="13"/>
      <c r="F25" s="15" t="s">
        <v>100</v>
      </c>
      <c r="G25" s="15" t="s">
        <v>101</v>
      </c>
      <c r="H25" s="15" t="s">
        <v>88</v>
      </c>
      <c r="I25" s="13">
        <v>1</v>
      </c>
      <c r="L25" s="5" t="s">
        <v>70</v>
      </c>
      <c r="M25" s="5"/>
      <c r="N25" s="5">
        <f>N21-N23</f>
        <v>5</v>
      </c>
    </row>
    <row r="26" spans="1:14">
      <c r="A26" s="2"/>
      <c r="B26" s="12" t="s">
        <v>128</v>
      </c>
      <c r="C26" s="13"/>
      <c r="D26" s="13" t="s">
        <v>10</v>
      </c>
      <c r="E26" s="13"/>
      <c r="F26" s="15" t="s">
        <v>110</v>
      </c>
      <c r="G26" s="15" t="s">
        <v>104</v>
      </c>
      <c r="H26" s="15" t="s">
        <v>129</v>
      </c>
      <c r="I26" s="51">
        <v>0</v>
      </c>
    </row>
    <row r="27" spans="1:14">
      <c r="A27" s="2"/>
      <c r="B27" s="12" t="s">
        <v>130</v>
      </c>
      <c r="C27" s="13"/>
      <c r="D27" s="13" t="s">
        <v>10</v>
      </c>
      <c r="E27" s="13"/>
      <c r="F27" s="15" t="s">
        <v>100</v>
      </c>
      <c r="G27" s="15" t="s">
        <v>110</v>
      </c>
      <c r="H27" s="15"/>
      <c r="I27" s="51"/>
    </row>
    <row r="28" spans="1:14">
      <c r="A28" s="2"/>
      <c r="B28" s="12" t="s">
        <v>131</v>
      </c>
      <c r="C28" s="13"/>
      <c r="D28" s="13" t="s">
        <v>3</v>
      </c>
      <c r="E28" s="13"/>
      <c r="F28" s="15" t="s">
        <v>110</v>
      </c>
      <c r="G28" s="15" t="s">
        <v>88</v>
      </c>
      <c r="H28" s="15" t="s">
        <v>132</v>
      </c>
      <c r="I28" s="13"/>
    </row>
    <row r="29" spans="1:14">
      <c r="A29" s="2"/>
      <c r="B29" s="12" t="s">
        <v>133</v>
      </c>
      <c r="C29" s="13"/>
      <c r="D29" s="13" t="s">
        <v>92</v>
      </c>
      <c r="E29" s="13"/>
      <c r="F29" s="15" t="s">
        <v>90</v>
      </c>
      <c r="G29" s="15" t="s">
        <v>101</v>
      </c>
      <c r="H29" s="15"/>
      <c r="I29" s="51">
        <v>1</v>
      </c>
      <c r="L29" s="6"/>
    </row>
    <row r="30" spans="1:14">
      <c r="A30" s="2"/>
      <c r="B30" s="12" t="s">
        <v>134</v>
      </c>
      <c r="C30" s="13"/>
      <c r="D30" s="13" t="s">
        <v>135</v>
      </c>
      <c r="E30" s="13"/>
      <c r="F30" s="15" t="s">
        <v>88</v>
      </c>
      <c r="G30" s="15" t="s">
        <v>94</v>
      </c>
      <c r="H30" s="15"/>
      <c r="I30" s="51">
        <v>1</v>
      </c>
      <c r="L30" s="6"/>
    </row>
    <row r="31" spans="1:14">
      <c r="A31" s="2"/>
      <c r="B31" s="12" t="s">
        <v>136</v>
      </c>
      <c r="C31" s="13"/>
      <c r="D31" s="13" t="s">
        <v>10</v>
      </c>
      <c r="E31" s="13"/>
      <c r="F31" s="15" t="s">
        <v>96</v>
      </c>
      <c r="G31" s="15" t="s">
        <v>137</v>
      </c>
      <c r="H31" s="13"/>
      <c r="I31" s="13"/>
    </row>
    <row r="32" spans="1:14">
      <c r="A32" s="2"/>
      <c r="B32" s="12" t="s">
        <v>138</v>
      </c>
      <c r="C32" s="13"/>
      <c r="D32" s="13" t="s">
        <v>92</v>
      </c>
      <c r="E32" s="13"/>
      <c r="F32" s="15" t="s">
        <v>100</v>
      </c>
      <c r="G32" s="15"/>
      <c r="H32" s="15"/>
      <c r="I32" s="51"/>
    </row>
    <row r="33" spans="2:9">
      <c r="B33" s="12" t="s">
        <v>139</v>
      </c>
      <c r="C33" s="13"/>
      <c r="D33" s="13" t="s">
        <v>140</v>
      </c>
      <c r="E33" s="13"/>
      <c r="F33" s="15" t="s">
        <v>88</v>
      </c>
      <c r="G33" s="15"/>
      <c r="H33" s="15"/>
      <c r="I33" s="51"/>
    </row>
    <row r="34" spans="2:9">
      <c r="B34" s="12" t="s">
        <v>141</v>
      </c>
      <c r="C34" s="13"/>
      <c r="D34" s="13" t="s">
        <v>6</v>
      </c>
      <c r="E34" s="13"/>
      <c r="F34" s="15" t="s">
        <v>115</v>
      </c>
      <c r="G34" s="15"/>
      <c r="H34" s="15"/>
      <c r="I34" s="51"/>
    </row>
    <row r="35" spans="2:9">
      <c r="B35" s="12" t="s">
        <v>142</v>
      </c>
      <c r="C35" s="13"/>
      <c r="D35" s="13" t="s">
        <v>92</v>
      </c>
      <c r="E35" s="13"/>
      <c r="F35" s="15" t="s">
        <v>96</v>
      </c>
      <c r="G35" s="15" t="s">
        <v>100</v>
      </c>
      <c r="H35" s="15"/>
      <c r="I35" s="51">
        <v>1</v>
      </c>
    </row>
    <row r="36" spans="2:9">
      <c r="B36" s="12" t="s">
        <v>143</v>
      </c>
      <c r="C36" s="13"/>
      <c r="D36" s="13" t="s">
        <v>3</v>
      </c>
      <c r="E36" s="13"/>
      <c r="F36" s="15" t="s">
        <v>96</v>
      </c>
      <c r="G36" s="15" t="s">
        <v>96</v>
      </c>
      <c r="H36" s="15"/>
      <c r="I36" s="13">
        <v>1</v>
      </c>
    </row>
    <row r="37" spans="2:9">
      <c r="B37" s="12" t="s">
        <v>144</v>
      </c>
      <c r="C37" s="13"/>
      <c r="D37" s="13" t="s">
        <v>3</v>
      </c>
      <c r="E37" s="13"/>
      <c r="F37" s="15" t="s">
        <v>88</v>
      </c>
      <c r="G37" s="15" t="s">
        <v>101</v>
      </c>
      <c r="H37" s="15"/>
      <c r="I37" s="51">
        <v>1</v>
      </c>
    </row>
    <row r="38" spans="2:9">
      <c r="B38" s="12" t="s">
        <v>145</v>
      </c>
      <c r="C38" s="13"/>
      <c r="D38" s="13" t="s">
        <v>146</v>
      </c>
      <c r="E38" s="13"/>
      <c r="F38" s="15" t="s">
        <v>101</v>
      </c>
      <c r="G38" s="15" t="s">
        <v>88</v>
      </c>
      <c r="H38" s="13"/>
      <c r="I38" s="13">
        <v>1</v>
      </c>
    </row>
    <row r="39" spans="2:9">
      <c r="B39" s="12" t="s">
        <v>147</v>
      </c>
      <c r="C39" s="13"/>
      <c r="D39" s="13" t="s">
        <v>3</v>
      </c>
      <c r="E39" s="13"/>
      <c r="F39" s="15" t="s">
        <v>101</v>
      </c>
      <c r="G39" s="15" t="s">
        <v>94</v>
      </c>
      <c r="H39" s="15" t="s">
        <v>148</v>
      </c>
      <c r="I39" s="13">
        <v>1</v>
      </c>
    </row>
    <row r="40" spans="2:9">
      <c r="B40" s="12" t="s">
        <v>149</v>
      </c>
      <c r="C40" s="13"/>
      <c r="D40" s="13" t="s">
        <v>3</v>
      </c>
      <c r="E40" s="13"/>
      <c r="F40" s="15" t="s">
        <v>96</v>
      </c>
      <c r="G40" s="15" t="s">
        <v>90</v>
      </c>
      <c r="H40" s="15"/>
      <c r="I40" s="51">
        <v>1</v>
      </c>
    </row>
    <row r="41" spans="2:9">
      <c r="B41" s="12" t="s">
        <v>150</v>
      </c>
      <c r="C41" s="13"/>
      <c r="D41" s="13" t="s">
        <v>3</v>
      </c>
      <c r="E41" s="13"/>
      <c r="F41" s="15" t="s">
        <v>115</v>
      </c>
      <c r="G41" s="15" t="s">
        <v>151</v>
      </c>
      <c r="H41" s="13"/>
      <c r="I41" s="13"/>
    </row>
    <row r="42" spans="2:9">
      <c r="B42" s="12" t="s">
        <v>152</v>
      </c>
      <c r="C42" s="13"/>
      <c r="D42" s="13" t="s">
        <v>3</v>
      </c>
      <c r="E42" s="13"/>
      <c r="F42" s="15" t="s">
        <v>110</v>
      </c>
      <c r="G42" s="15" t="s">
        <v>153</v>
      </c>
      <c r="H42" s="13"/>
      <c r="I42" s="13"/>
    </row>
    <row r="43" spans="2:9">
      <c r="B43" s="12" t="s">
        <v>154</v>
      </c>
      <c r="C43" s="13"/>
      <c r="D43" s="13" t="s">
        <v>92</v>
      </c>
      <c r="E43" s="13"/>
      <c r="F43" s="15" t="s">
        <v>110</v>
      </c>
      <c r="G43" s="15" t="s">
        <v>90</v>
      </c>
      <c r="H43" s="13"/>
      <c r="I43" s="13"/>
    </row>
    <row r="44" spans="2:9">
      <c r="B44" s="12" t="s">
        <v>155</v>
      </c>
      <c r="C44" s="13"/>
      <c r="D44" s="13" t="s">
        <v>10</v>
      </c>
      <c r="E44" s="13"/>
      <c r="F44" s="15" t="s">
        <v>101</v>
      </c>
      <c r="G44" s="15" t="s">
        <v>93</v>
      </c>
      <c r="H44" s="15" t="s">
        <v>110</v>
      </c>
      <c r="I44" s="13">
        <v>0</v>
      </c>
    </row>
    <row r="45" spans="2:9">
      <c r="B45" s="12" t="s">
        <v>156</v>
      </c>
      <c r="C45" s="13"/>
      <c r="D45" s="13" t="s">
        <v>92</v>
      </c>
      <c r="E45" s="13"/>
      <c r="F45" s="15" t="s">
        <v>101</v>
      </c>
      <c r="G45" s="15" t="s">
        <v>90</v>
      </c>
      <c r="H45" s="15" t="s">
        <v>88</v>
      </c>
      <c r="I45" s="51">
        <v>1</v>
      </c>
    </row>
    <row r="46" spans="2:9">
      <c r="B46" s="12" t="s">
        <v>157</v>
      </c>
      <c r="C46" s="13"/>
      <c r="D46" s="13" t="s">
        <v>158</v>
      </c>
      <c r="E46" s="13"/>
      <c r="F46" s="15" t="s">
        <v>88</v>
      </c>
      <c r="G46" s="15" t="s">
        <v>88</v>
      </c>
      <c r="H46" s="15" t="s">
        <v>101</v>
      </c>
      <c r="I46" s="51">
        <v>1</v>
      </c>
    </row>
    <row r="47" spans="2:9">
      <c r="B47" s="12" t="s">
        <v>159</v>
      </c>
      <c r="C47" s="13"/>
      <c r="D47" s="13" t="s">
        <v>3</v>
      </c>
      <c r="E47" s="13"/>
      <c r="F47" s="15" t="s">
        <v>88</v>
      </c>
      <c r="G47" s="15" t="s">
        <v>94</v>
      </c>
      <c r="H47" s="15" t="s">
        <v>101</v>
      </c>
      <c r="I47" s="51">
        <v>1</v>
      </c>
    </row>
    <row r="48" spans="2:9">
      <c r="B48" s="12" t="s">
        <v>160</v>
      </c>
      <c r="C48" s="13"/>
      <c r="D48" s="13" t="s">
        <v>6</v>
      </c>
      <c r="E48" s="13"/>
      <c r="F48" s="15" t="s">
        <v>90</v>
      </c>
      <c r="G48" s="15" t="s">
        <v>88</v>
      </c>
      <c r="H48" s="15" t="s">
        <v>94</v>
      </c>
      <c r="I48" s="51">
        <v>1</v>
      </c>
    </row>
    <row r="49" spans="2:10">
      <c r="B49" s="12" t="s">
        <v>161</v>
      </c>
      <c r="C49" s="13"/>
      <c r="D49" s="13" t="s">
        <v>3</v>
      </c>
      <c r="E49" s="13"/>
      <c r="F49" s="15" t="s">
        <v>101</v>
      </c>
      <c r="G49" s="15" t="s">
        <v>101</v>
      </c>
      <c r="H49" s="15" t="s">
        <v>137</v>
      </c>
      <c r="I49" s="13">
        <v>1</v>
      </c>
    </row>
    <row r="50" spans="2:10">
      <c r="B50" t="s">
        <v>162</v>
      </c>
      <c r="D50" t="s">
        <v>8</v>
      </c>
      <c r="F50" s="15" t="s">
        <v>88</v>
      </c>
      <c r="G50" s="15" t="s">
        <v>94</v>
      </c>
      <c r="I50">
        <v>1</v>
      </c>
    </row>
    <row r="51" spans="2:10">
      <c r="B51" t="s">
        <v>163</v>
      </c>
      <c r="D51" t="s">
        <v>3</v>
      </c>
      <c r="F51" s="15" t="s">
        <v>96</v>
      </c>
      <c r="G51" s="15" t="s">
        <v>96</v>
      </c>
      <c r="I51">
        <v>1</v>
      </c>
    </row>
    <row r="52" spans="2:10">
      <c r="B52" t="s">
        <v>164</v>
      </c>
      <c r="D52" t="s">
        <v>3</v>
      </c>
      <c r="F52" s="15" t="s">
        <v>96</v>
      </c>
      <c r="G52" s="15" t="s">
        <v>101</v>
      </c>
      <c r="I52">
        <v>1</v>
      </c>
    </row>
    <row r="53" spans="2:10">
      <c r="B53" t="s">
        <v>165</v>
      </c>
      <c r="D53" t="s">
        <v>92</v>
      </c>
      <c r="F53" s="15" t="s">
        <v>104</v>
      </c>
    </row>
    <row r="54" spans="2:10">
      <c r="B54" t="s">
        <v>166</v>
      </c>
      <c r="D54" t="s">
        <v>3</v>
      </c>
      <c r="F54" s="15" t="s">
        <v>101</v>
      </c>
      <c r="G54" s="15" t="s">
        <v>94</v>
      </c>
      <c r="H54" s="15" t="s">
        <v>94</v>
      </c>
      <c r="I54">
        <v>1</v>
      </c>
    </row>
    <row r="55" spans="2:10">
      <c r="B55" t="s">
        <v>167</v>
      </c>
      <c r="D55" t="s">
        <v>92</v>
      </c>
      <c r="F55" s="15" t="s">
        <v>101</v>
      </c>
      <c r="G55" s="15" t="s">
        <v>100</v>
      </c>
      <c r="I55">
        <v>1</v>
      </c>
    </row>
    <row r="56" spans="2:10">
      <c r="B56" t="s">
        <v>168</v>
      </c>
      <c r="D56" t="s">
        <v>3</v>
      </c>
      <c r="F56" s="15" t="s">
        <v>93</v>
      </c>
      <c r="G56" s="15" t="s">
        <v>104</v>
      </c>
      <c r="I56">
        <v>0</v>
      </c>
      <c r="J56" t="s">
        <v>169</v>
      </c>
    </row>
    <row r="57" spans="2:10">
      <c r="B57" t="s">
        <v>170</v>
      </c>
      <c r="D57" t="s">
        <v>92</v>
      </c>
      <c r="F57" s="15" t="s">
        <v>101</v>
      </c>
      <c r="G57" s="15" t="s">
        <v>90</v>
      </c>
      <c r="I57">
        <v>1</v>
      </c>
    </row>
    <row r="58" spans="2:10">
      <c r="B58" t="s">
        <v>171</v>
      </c>
      <c r="D58" t="s">
        <v>3</v>
      </c>
      <c r="F58" s="15" t="s">
        <v>94</v>
      </c>
      <c r="G58" s="15" t="s">
        <v>172</v>
      </c>
      <c r="H58" s="15" t="s">
        <v>90</v>
      </c>
      <c r="I58">
        <v>1</v>
      </c>
      <c r="J58" t="s">
        <v>173</v>
      </c>
    </row>
  </sheetData>
  <phoneticPr fontId="1" type="noConversion"/>
  <hyperlinks>
    <hyperlink ref="F3" r:id="rId1"/>
  </hyperlinks>
  <pageMargins left="0.75" right="0.75" top="1" bottom="1" header="0.4921259845" footer="0.4921259845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2"/>
  <sheetViews>
    <sheetView workbookViewId="0">
      <selection activeCell="A4" sqref="A4:L32"/>
    </sheetView>
  </sheetViews>
  <sheetFormatPr defaultRowHeight="12.75"/>
  <sheetData>
    <row r="3" spans="1:12">
      <c r="B3" t="s">
        <v>87</v>
      </c>
    </row>
    <row r="4" spans="1:1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</row>
    <row r="9" spans="1:1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1:1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</row>
    <row r="16" spans="1:1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1:1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1:1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</row>
    <row r="19" spans="1:1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</row>
    <row r="20" spans="1:1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</row>
    <row r="21" spans="1:1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  <row r="32" spans="1:1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</row>
  </sheetData>
  <phoneticPr fontId="1" type="noConversion"/>
  <pageMargins left="0.75" right="0.75" top="1" bottom="1" header="0.4921259845" footer="0.492125984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1"/>
  <sheetViews>
    <sheetView workbookViewId="0">
      <selection activeCell="I16" sqref="I16"/>
    </sheetView>
  </sheetViews>
  <sheetFormatPr defaultRowHeight="12.75"/>
  <cols>
    <col min="2" max="2" width="10.28515625" bestFit="1" customWidth="1"/>
    <col min="9" max="9" width="12.42578125" bestFit="1" customWidth="1"/>
  </cols>
  <sheetData>
    <row r="1" spans="1:34">
      <c r="V1" s="13"/>
      <c r="W1" s="13"/>
    </row>
    <row r="2" spans="1:34">
      <c r="V2" s="13"/>
      <c r="W2" s="13"/>
    </row>
    <row r="3" spans="1:34">
      <c r="B3" t="s">
        <v>10</v>
      </c>
      <c r="N3" s="13"/>
      <c r="O3" s="13"/>
      <c r="P3" s="13"/>
      <c r="V3" s="13"/>
      <c r="W3" s="13"/>
    </row>
    <row r="4" spans="1:3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N4" s="13"/>
      <c r="O4" s="13"/>
      <c r="P4" s="13"/>
      <c r="V4" s="13"/>
      <c r="W4" s="13"/>
    </row>
    <row r="5" spans="1:34">
      <c r="A5" s="2"/>
      <c r="B5" t="s">
        <v>60</v>
      </c>
      <c r="D5" t="s">
        <v>61</v>
      </c>
      <c r="F5" t="s">
        <v>174</v>
      </c>
      <c r="G5" t="s">
        <v>175</v>
      </c>
      <c r="H5" t="s">
        <v>176</v>
      </c>
      <c r="I5" t="s">
        <v>65</v>
      </c>
      <c r="J5" t="s">
        <v>66</v>
      </c>
      <c r="K5" t="s">
        <v>67</v>
      </c>
      <c r="L5" t="s">
        <v>177</v>
      </c>
      <c r="N5" s="13"/>
      <c r="O5" s="13"/>
      <c r="P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</row>
    <row r="6" spans="1:34" s="13" customFormat="1">
      <c r="A6" s="15"/>
      <c r="B6" s="19" t="s">
        <v>178</v>
      </c>
      <c r="D6" s="13" t="s">
        <v>3</v>
      </c>
      <c r="F6" s="20" t="s">
        <v>179</v>
      </c>
      <c r="G6" s="20" t="s">
        <v>179</v>
      </c>
      <c r="H6" s="15"/>
      <c r="I6" s="13">
        <v>1</v>
      </c>
    </row>
    <row r="7" spans="1:34">
      <c r="A7" s="2"/>
      <c r="B7" s="19" t="s">
        <v>180</v>
      </c>
      <c r="C7" s="13"/>
      <c r="D7" s="13" t="s">
        <v>181</v>
      </c>
      <c r="E7" s="13"/>
      <c r="F7" s="20" t="s">
        <v>182</v>
      </c>
      <c r="G7" s="20" t="s">
        <v>183</v>
      </c>
      <c r="H7" s="15"/>
      <c r="I7" s="13">
        <v>1</v>
      </c>
      <c r="J7" s="13"/>
      <c r="K7" s="13"/>
      <c r="L7" s="13"/>
      <c r="M7" s="13"/>
      <c r="N7" s="13"/>
      <c r="O7" s="13"/>
      <c r="P7" s="13"/>
    </row>
    <row r="8" spans="1:34">
      <c r="A8" s="2"/>
      <c r="B8" s="19" t="s">
        <v>109</v>
      </c>
      <c r="C8" s="13"/>
      <c r="D8" s="13" t="s">
        <v>11</v>
      </c>
      <c r="E8" s="13"/>
      <c r="F8" s="20" t="s">
        <v>184</v>
      </c>
      <c r="G8" s="20" t="s">
        <v>183</v>
      </c>
      <c r="H8" s="15" t="s">
        <v>185</v>
      </c>
      <c r="I8" s="13">
        <v>1</v>
      </c>
      <c r="J8" s="13"/>
      <c r="K8" s="13"/>
      <c r="L8" s="13"/>
      <c r="M8" s="13"/>
      <c r="N8" s="13"/>
      <c r="O8" s="13"/>
      <c r="P8" s="13"/>
    </row>
    <row r="9" spans="1:34">
      <c r="A9" s="15"/>
      <c r="B9" s="19" t="s">
        <v>186</v>
      </c>
      <c r="C9" s="13"/>
      <c r="D9" s="13" t="s">
        <v>8</v>
      </c>
      <c r="E9" s="13"/>
      <c r="F9" s="20" t="s">
        <v>187</v>
      </c>
      <c r="G9" s="20" t="s">
        <v>183</v>
      </c>
      <c r="H9" s="15" t="s">
        <v>185</v>
      </c>
      <c r="I9" s="51">
        <v>1</v>
      </c>
      <c r="J9" s="13"/>
      <c r="K9" s="13"/>
      <c r="L9" s="13"/>
      <c r="M9" s="13"/>
      <c r="N9" s="13"/>
      <c r="O9" s="13"/>
      <c r="P9" s="13"/>
    </row>
    <row r="10" spans="1:34">
      <c r="A10" s="2"/>
      <c r="B10" s="19" t="s">
        <v>188</v>
      </c>
      <c r="C10" s="13"/>
      <c r="D10" s="13" t="s">
        <v>189</v>
      </c>
      <c r="E10" s="13"/>
      <c r="F10" s="20" t="s">
        <v>187</v>
      </c>
      <c r="G10" s="20" t="s">
        <v>187</v>
      </c>
      <c r="H10" s="15"/>
      <c r="I10" s="51">
        <v>1</v>
      </c>
    </row>
    <row r="11" spans="1:34">
      <c r="A11" s="2"/>
      <c r="B11" s="19" t="s">
        <v>125</v>
      </c>
      <c r="C11" s="13"/>
      <c r="D11" s="13" t="s">
        <v>11</v>
      </c>
      <c r="E11" s="13"/>
      <c r="F11" s="20" t="s">
        <v>190</v>
      </c>
      <c r="G11" s="20" t="s">
        <v>187</v>
      </c>
      <c r="H11" s="13"/>
      <c r="I11" s="13"/>
    </row>
    <row r="12" spans="1:34">
      <c r="A12" s="2"/>
      <c r="B12" s="19" t="s">
        <v>127</v>
      </c>
      <c r="C12" s="13"/>
      <c r="D12" s="13" t="s">
        <v>8</v>
      </c>
      <c r="E12" s="13"/>
      <c r="F12" s="20" t="s">
        <v>185</v>
      </c>
      <c r="G12" s="20" t="s">
        <v>183</v>
      </c>
      <c r="H12" s="13"/>
      <c r="I12" s="13">
        <v>1</v>
      </c>
    </row>
    <row r="13" spans="1:34">
      <c r="A13" s="2"/>
      <c r="B13" s="19" t="s">
        <v>128</v>
      </c>
      <c r="C13" s="13"/>
      <c r="D13" s="13" t="s">
        <v>11</v>
      </c>
      <c r="E13" s="13"/>
      <c r="F13" s="20" t="s">
        <v>183</v>
      </c>
      <c r="G13" s="20" t="s">
        <v>184</v>
      </c>
      <c r="H13" s="15" t="s">
        <v>191</v>
      </c>
      <c r="I13" s="13">
        <v>1</v>
      </c>
    </row>
    <row r="14" spans="1:34">
      <c r="A14" s="2"/>
      <c r="B14" s="12" t="s">
        <v>130</v>
      </c>
      <c r="C14" s="13"/>
      <c r="D14" s="13" t="s">
        <v>11</v>
      </c>
      <c r="E14" s="13"/>
      <c r="F14" s="20" t="s">
        <v>192</v>
      </c>
      <c r="G14" s="20" t="s">
        <v>183</v>
      </c>
      <c r="H14" s="21"/>
      <c r="I14" s="13"/>
    </row>
    <row r="15" spans="1:34">
      <c r="A15" s="2"/>
      <c r="B15" s="19" t="s">
        <v>193</v>
      </c>
      <c r="C15" s="13"/>
      <c r="D15" s="13" t="s">
        <v>9</v>
      </c>
      <c r="E15" s="13"/>
      <c r="F15" s="20" t="s">
        <v>179</v>
      </c>
      <c r="G15" s="20" t="s">
        <v>179</v>
      </c>
      <c r="H15" s="15"/>
      <c r="I15" s="51">
        <v>1</v>
      </c>
    </row>
    <row r="16" spans="1:34">
      <c r="A16" s="2"/>
      <c r="B16" s="19" t="s">
        <v>136</v>
      </c>
      <c r="C16" s="13"/>
      <c r="D16" s="13" t="s">
        <v>11</v>
      </c>
      <c r="E16" s="13"/>
      <c r="F16" s="20" t="s">
        <v>194</v>
      </c>
      <c r="G16" s="20" t="s">
        <v>195</v>
      </c>
      <c r="H16" s="15"/>
      <c r="I16" s="51"/>
    </row>
    <row r="17" spans="1:14">
      <c r="A17" s="2"/>
      <c r="B17" s="19" t="s">
        <v>196</v>
      </c>
      <c r="C17" s="13"/>
      <c r="D17" s="13" t="s">
        <v>197</v>
      </c>
      <c r="E17" s="13"/>
      <c r="F17" s="20" t="s">
        <v>192</v>
      </c>
      <c r="G17" s="20" t="s">
        <v>184</v>
      </c>
      <c r="H17" s="15"/>
      <c r="I17" s="51"/>
    </row>
    <row r="18" spans="1:14">
      <c r="A18" s="2"/>
      <c r="B18" s="19" t="s">
        <v>198</v>
      </c>
      <c r="C18" s="13"/>
      <c r="D18" s="13" t="s">
        <v>6</v>
      </c>
      <c r="E18" s="13"/>
      <c r="F18" s="20" t="s">
        <v>182</v>
      </c>
      <c r="G18" s="20" t="s">
        <v>179</v>
      </c>
      <c r="H18" s="15"/>
      <c r="I18" s="13">
        <v>1</v>
      </c>
    </row>
    <row r="19" spans="1:14">
      <c r="A19" s="2"/>
      <c r="B19" s="19" t="s">
        <v>199</v>
      </c>
      <c r="C19" s="13"/>
      <c r="D19" s="13" t="s">
        <v>11</v>
      </c>
      <c r="E19" s="13"/>
      <c r="F19" s="20" t="s">
        <v>200</v>
      </c>
      <c r="G19" s="20" t="s">
        <v>179</v>
      </c>
      <c r="H19" s="20" t="s">
        <v>183</v>
      </c>
      <c r="I19" s="13">
        <v>1</v>
      </c>
    </row>
    <row r="20" spans="1:14">
      <c r="A20" s="2"/>
      <c r="B20" s="19"/>
      <c r="C20" s="13"/>
      <c r="D20" s="13"/>
      <c r="E20" s="13"/>
      <c r="F20" s="20"/>
      <c r="G20" s="21"/>
      <c r="H20" s="13"/>
      <c r="I20" s="13"/>
    </row>
    <row r="21" spans="1:14">
      <c r="A21" s="2"/>
      <c r="B21" s="19"/>
      <c r="C21" s="13"/>
      <c r="D21" s="13"/>
      <c r="E21" s="13"/>
      <c r="F21" s="21"/>
      <c r="G21" s="20"/>
      <c r="H21" s="15"/>
      <c r="I21" s="51"/>
      <c r="L21" t="s">
        <v>68</v>
      </c>
      <c r="N21">
        <f>COUNT(I6:I61)</f>
        <v>10</v>
      </c>
    </row>
    <row r="22" spans="1:14">
      <c r="A22" s="2"/>
      <c r="B22" s="19"/>
      <c r="C22" s="13"/>
      <c r="D22" s="13"/>
      <c r="E22" s="13"/>
      <c r="F22" s="20"/>
      <c r="G22" s="20"/>
      <c r="H22" s="15"/>
      <c r="I22" s="51"/>
    </row>
    <row r="23" spans="1:14">
      <c r="A23" s="2"/>
      <c r="B23" s="1"/>
      <c r="L23" s="16" t="s">
        <v>69</v>
      </c>
      <c r="M23" s="16"/>
      <c r="N23" s="16">
        <f>SUM(I6:I61)</f>
        <v>10</v>
      </c>
    </row>
    <row r="24" spans="1:14">
      <c r="A24" s="2"/>
      <c r="B24" s="1"/>
      <c r="L24" s="4"/>
      <c r="M24" s="4"/>
      <c r="N24" s="4"/>
    </row>
    <row r="25" spans="1:14">
      <c r="A25" s="2"/>
      <c r="B25" s="1"/>
      <c r="L25" s="17" t="s">
        <v>70</v>
      </c>
      <c r="M25" s="17"/>
      <c r="N25" s="17">
        <f>N21-N23</f>
        <v>0</v>
      </c>
    </row>
    <row r="26" spans="1:14">
      <c r="A26" s="2"/>
      <c r="B26" s="1"/>
      <c r="L26" s="5"/>
      <c r="M26" s="5"/>
      <c r="N26" s="5"/>
    </row>
    <row r="27" spans="1:14">
      <c r="A27" s="2"/>
      <c r="B27" s="1"/>
    </row>
    <row r="28" spans="1:14">
      <c r="A28" s="2"/>
      <c r="B28" s="1"/>
    </row>
    <row r="29" spans="1:14">
      <c r="A29" s="2"/>
      <c r="B29" s="1"/>
    </row>
    <row r="30" spans="1:14">
      <c r="A30" s="2"/>
      <c r="B30" s="1"/>
      <c r="L30" s="6"/>
    </row>
    <row r="31" spans="1:14">
      <c r="B31" s="1"/>
      <c r="L31" s="6"/>
    </row>
  </sheetData>
  <phoneticPr fontId="1" type="noConversion"/>
  <pageMargins left="0.75" right="0.75" top="1" bottom="1" header="0.4921259845" footer="0.4921259845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31"/>
  <sheetViews>
    <sheetView workbookViewId="0">
      <selection activeCell="M20" sqref="M20"/>
    </sheetView>
  </sheetViews>
  <sheetFormatPr defaultRowHeight="12.75"/>
  <cols>
    <col min="2" max="2" width="19.140625" customWidth="1"/>
    <col min="4" max="4" width="19.85546875" customWidth="1"/>
    <col min="6" max="6" width="12.7109375" customWidth="1"/>
  </cols>
  <sheetData>
    <row r="3" spans="1:11">
      <c r="B3" t="s">
        <v>4</v>
      </c>
      <c r="D3">
        <v>774193987</v>
      </c>
    </row>
    <row r="4" spans="1:11">
      <c r="A4" s="2"/>
      <c r="B4" s="2"/>
      <c r="C4" s="2"/>
      <c r="D4" s="22" t="s">
        <v>201</v>
      </c>
      <c r="E4" s="2"/>
      <c r="F4" s="2"/>
      <c r="G4" s="2"/>
      <c r="H4" s="2"/>
      <c r="I4" s="2"/>
      <c r="J4" s="2"/>
      <c r="K4" s="2"/>
    </row>
    <row r="5" spans="1:11">
      <c r="A5" s="2"/>
      <c r="B5" s="2"/>
      <c r="C5" s="2"/>
      <c r="D5" s="2"/>
      <c r="E5" s="2"/>
      <c r="F5" s="2"/>
      <c r="G5" s="2"/>
      <c r="H5" s="2"/>
      <c r="I5" s="2"/>
      <c r="J5" s="2"/>
      <c r="K5" s="2"/>
    </row>
    <row r="6" spans="1:11">
      <c r="A6" s="2" t="s">
        <v>202</v>
      </c>
      <c r="B6" s="2" t="s">
        <v>10</v>
      </c>
      <c r="C6" s="2" t="s">
        <v>203</v>
      </c>
      <c r="D6" s="2"/>
      <c r="E6" s="2"/>
      <c r="F6" s="2" t="s">
        <v>204</v>
      </c>
      <c r="G6" s="2"/>
      <c r="H6" s="2"/>
      <c r="I6" s="2"/>
      <c r="J6" s="2"/>
      <c r="K6" s="2"/>
    </row>
    <row r="7" spans="1:11">
      <c r="A7" s="2"/>
      <c r="B7" s="2"/>
      <c r="C7" s="2"/>
      <c r="D7" s="2"/>
      <c r="E7" s="2"/>
      <c r="F7" s="2" t="s">
        <v>205</v>
      </c>
      <c r="G7" s="2"/>
      <c r="H7" s="2"/>
      <c r="I7" s="2"/>
      <c r="J7" s="2"/>
      <c r="K7" s="2"/>
    </row>
    <row r="8" spans="1:11">
      <c r="A8" s="2"/>
      <c r="B8" s="2"/>
      <c r="C8" s="2"/>
      <c r="D8" s="2"/>
      <c r="E8" s="2"/>
      <c r="F8" s="24" t="s">
        <v>70</v>
      </c>
      <c r="G8" s="2"/>
      <c r="H8" s="2"/>
      <c r="I8" s="2"/>
      <c r="J8" s="2"/>
      <c r="K8" s="2"/>
    </row>
    <row r="9" spans="1:11">
      <c r="A9" s="2"/>
      <c r="B9" s="2"/>
      <c r="C9" s="2"/>
      <c r="D9" s="2"/>
      <c r="E9" s="2"/>
      <c r="F9" s="2" t="s">
        <v>205</v>
      </c>
      <c r="G9" s="2"/>
      <c r="H9" s="2"/>
      <c r="I9" s="2"/>
      <c r="J9" s="2"/>
      <c r="K9" s="2"/>
    </row>
    <row r="10" spans="1:11">
      <c r="A10" s="2"/>
      <c r="B10" s="2"/>
      <c r="C10" s="2"/>
      <c r="D10" s="2"/>
      <c r="E10" s="2"/>
      <c r="F10" s="25" t="s">
        <v>69</v>
      </c>
      <c r="G10" s="2"/>
      <c r="H10" s="2"/>
      <c r="I10" s="2"/>
      <c r="J10" s="2"/>
      <c r="K10" s="2"/>
    </row>
    <row r="11" spans="1:11">
      <c r="A11" s="2"/>
      <c r="B11" s="2"/>
      <c r="C11" s="2"/>
      <c r="D11" s="2"/>
      <c r="E11" s="2"/>
      <c r="F11" s="2" t="s">
        <v>206</v>
      </c>
      <c r="G11" s="2"/>
      <c r="H11" s="2"/>
      <c r="I11" s="2"/>
      <c r="J11" s="2"/>
      <c r="K11" s="2"/>
    </row>
    <row r="12" spans="1:1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</row>
    <row r="13" spans="1:1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</row>
    <row r="14" spans="1:1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</row>
    <row r="15" spans="1:1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</row>
    <row r="16" spans="1:1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</row>
    <row r="17" spans="1:1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</row>
    <row r="18" spans="1:1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</row>
    <row r="19" spans="1:1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</row>
    <row r="26" spans="1:1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</row>
    <row r="28" spans="1:1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</row>
    <row r="29" spans="1:1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1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</row>
    <row r="31" spans="1:1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</row>
  </sheetData>
  <phoneticPr fontId="1" type="noConversion"/>
  <hyperlinks>
    <hyperlink ref="D4" r:id="rId1"/>
  </hyperlinks>
  <pageMargins left="0.75" right="0.75" top="1" bottom="1" header="0.4921259845" footer="0.492125984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31"/>
  <sheetViews>
    <sheetView workbookViewId="0">
      <selection activeCell="L6" sqref="L6"/>
    </sheetView>
  </sheetViews>
  <sheetFormatPr defaultRowHeight="12.75"/>
  <cols>
    <col min="8" max="8" width="11.42578125" bestFit="1" customWidth="1"/>
    <col min="12" max="12" width="11.42578125" bestFit="1" customWidth="1"/>
  </cols>
  <sheetData>
    <row r="2" spans="2:12">
      <c r="E2" s="1"/>
    </row>
    <row r="3" spans="2:12">
      <c r="B3" t="s">
        <v>207</v>
      </c>
    </row>
    <row r="5" spans="2:12">
      <c r="B5" t="s">
        <v>60</v>
      </c>
      <c r="D5" t="s">
        <v>61</v>
      </c>
      <c r="F5" t="s">
        <v>174</v>
      </c>
      <c r="G5" t="s">
        <v>175</v>
      </c>
      <c r="H5" t="s">
        <v>176</v>
      </c>
      <c r="I5" t="s">
        <v>65</v>
      </c>
      <c r="J5" t="s">
        <v>66</v>
      </c>
      <c r="K5" t="s">
        <v>67</v>
      </c>
      <c r="L5" t="s">
        <v>177</v>
      </c>
    </row>
    <row r="6" spans="2:12">
      <c r="B6" s="1">
        <v>41751</v>
      </c>
      <c r="D6" t="s">
        <v>208</v>
      </c>
      <c r="F6" s="2" t="s">
        <v>101</v>
      </c>
      <c r="G6" s="2" t="s">
        <v>101</v>
      </c>
      <c r="H6" s="2"/>
      <c r="I6">
        <v>1</v>
      </c>
    </row>
    <row r="7" spans="2:12">
      <c r="B7" s="1">
        <v>41752</v>
      </c>
      <c r="D7" t="s">
        <v>209</v>
      </c>
      <c r="F7" s="2" t="s">
        <v>93</v>
      </c>
      <c r="G7" s="2" t="s">
        <v>210</v>
      </c>
      <c r="H7" s="2" t="s">
        <v>104</v>
      </c>
      <c r="I7">
        <v>0</v>
      </c>
    </row>
    <row r="8" spans="2:12">
      <c r="B8" s="1">
        <v>41757</v>
      </c>
      <c r="D8" t="s">
        <v>211</v>
      </c>
      <c r="F8" s="2" t="s">
        <v>104</v>
      </c>
      <c r="G8" s="2" t="s">
        <v>96</v>
      </c>
      <c r="H8" s="2" t="s">
        <v>104</v>
      </c>
      <c r="I8">
        <v>0</v>
      </c>
    </row>
    <row r="9" spans="2:12">
      <c r="B9" s="1">
        <v>41766</v>
      </c>
      <c r="D9" t="s">
        <v>9</v>
      </c>
      <c r="F9" s="2" t="s">
        <v>94</v>
      </c>
      <c r="G9" s="2" t="s">
        <v>94</v>
      </c>
      <c r="H9" s="2"/>
      <c r="I9" s="3">
        <v>1</v>
      </c>
    </row>
    <row r="10" spans="2:12">
      <c r="B10" s="1"/>
    </row>
    <row r="11" spans="2:12">
      <c r="B11" s="1"/>
    </row>
    <row r="12" spans="2:12">
      <c r="B12" s="1"/>
    </row>
    <row r="13" spans="2:12">
      <c r="B13" s="1"/>
    </row>
    <row r="14" spans="2:12">
      <c r="B14" s="1"/>
    </row>
    <row r="15" spans="2:12">
      <c r="B15" s="1"/>
    </row>
    <row r="16" spans="2:12">
      <c r="B16" s="1"/>
    </row>
    <row r="17" spans="2:14">
      <c r="B17" s="1"/>
    </row>
    <row r="18" spans="2:14">
      <c r="B18" s="1"/>
    </row>
    <row r="19" spans="2:14">
      <c r="B19" s="1"/>
    </row>
    <row r="20" spans="2:14">
      <c r="B20" s="1"/>
    </row>
    <row r="21" spans="2:14">
      <c r="B21" s="1"/>
      <c r="L21" t="s">
        <v>68</v>
      </c>
      <c r="N21">
        <f>COUNT(I6:I60)</f>
        <v>4</v>
      </c>
    </row>
    <row r="22" spans="2:14">
      <c r="B22" s="1"/>
    </row>
    <row r="23" spans="2:14">
      <c r="B23" s="1"/>
      <c r="L23" s="4" t="s">
        <v>69</v>
      </c>
      <c r="M23" s="4"/>
      <c r="N23" s="4">
        <f>SUM(I6:I60)</f>
        <v>2</v>
      </c>
    </row>
    <row r="24" spans="2:14">
      <c r="B24" s="1"/>
    </row>
    <row r="25" spans="2:14">
      <c r="B25" s="1"/>
      <c r="L25" s="5" t="s">
        <v>70</v>
      </c>
      <c r="M25" s="5"/>
      <c r="N25" s="5">
        <f>N21-N23</f>
        <v>2</v>
      </c>
    </row>
    <row r="26" spans="2:14">
      <c r="B26" s="1"/>
    </row>
    <row r="27" spans="2:14">
      <c r="B27" s="1"/>
    </row>
    <row r="28" spans="2:14">
      <c r="B28" s="1"/>
    </row>
    <row r="29" spans="2:14">
      <c r="B29" s="1"/>
      <c r="L29" s="6"/>
    </row>
    <row r="30" spans="2:14">
      <c r="B30" s="1"/>
      <c r="L30" s="6"/>
    </row>
    <row r="31" spans="2:14">
      <c r="B31" s="1"/>
    </row>
  </sheetData>
  <phoneticPr fontId="1" type="noConversion"/>
  <pageMargins left="0.75" right="0.75" top="1" bottom="1" header="0.4921259845" footer="0.492125984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Michal</dc:creator>
  <cp:keywords/>
  <dc:description/>
  <cp:lastModifiedBy>Host</cp:lastModifiedBy>
  <cp:revision/>
  <dcterms:created xsi:type="dcterms:W3CDTF">2014-04-20T14:42:31Z</dcterms:created>
  <dcterms:modified xsi:type="dcterms:W3CDTF">2015-11-10T15:37:33Z</dcterms:modified>
</cp:coreProperties>
</file>